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ec7d87432bed4e23b9255d3fd9c111da\"/>
    </mc:Choice>
  </mc:AlternateContent>
  <xr:revisionPtr revIDLastSave="0" documentId="13_ncr:1_{80FEC114-D808-4C39-9E9F-415AE5140F73}" xr6:coauthVersionLast="47" xr6:coauthVersionMax="47" xr10:uidLastSave="{00000000-0000-0000-0000-000000000000}"/>
  <workbookProtection lockStructure="1"/>
  <bookViews>
    <workbookView xWindow="-120" yWindow="-120" windowWidth="51840" windowHeight="21120" xr2:uid="{00000000-000D-0000-FFFF-FFFF00000000}"/>
  </bookViews>
  <sheets>
    <sheet name="2025" sheetId="5" r:id="rId1"/>
    <sheet name="Uebersetzung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" i="5" l="1"/>
  <c r="A90" i="5"/>
  <c r="A78" i="5"/>
  <c r="A74" i="5"/>
  <c r="A61" i="5"/>
  <c r="A48" i="5"/>
  <c r="A39" i="5"/>
  <c r="A31" i="5"/>
  <c r="A25" i="5"/>
  <c r="A22" i="5"/>
  <c r="A15" i="5"/>
  <c r="A14" i="5"/>
  <c r="A141" i="5"/>
  <c r="A140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9" i="5"/>
  <c r="A10" i="5"/>
  <c r="A7" i="5"/>
</calcChain>
</file>

<file path=xl/sharedStrings.xml><?xml version="1.0" encoding="utf-8"?>
<sst xmlns="http://schemas.openxmlformats.org/spreadsheetml/2006/main" count="854" uniqueCount="597">
  <si>
    <t>Total</t>
  </si>
  <si>
    <t>Schweizer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</si>
  <si>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</si>
  <si>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</si>
  <si>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</si>
  <si>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</si>
  <si>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</si>
  <si>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</si>
  <si>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</si>
  <si>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</si>
  <si>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</si>
  <si>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</si>
  <si>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</si>
  <si>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</si>
  <si>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</si>
  <si>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</si>
  <si>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</si>
  <si>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</si>
  <si>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</si>
  <si>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</si>
  <si>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</si>
  <si>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</si>
  <si>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</si>
  <si>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</si>
  <si>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</si>
  <si>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</si>
  <si>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</si>
  <si>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</si>
  <si>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</si>
  <si>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</si>
  <si>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</si>
  <si>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</si>
  <si>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</si>
  <si>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</si>
  <si>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</si>
  <si>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</si>
  <si>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</si>
  <si>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</si>
  <si>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</si>
  <si>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</si>
  <si>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</si>
  <si>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</si>
  <si>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</si>
  <si>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</si>
  <si>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</si>
  <si>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</si>
  <si>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</si>
  <si>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</si>
  <si>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</si>
  <si>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</si>
  <si>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</si>
  <si>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</si>
  <si>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</si>
  <si>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</si>
  <si>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</si>
  <si>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</si>
  <si>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</si>
  <si>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</si>
  <si>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</si>
  <si>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</si>
  <si>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</si>
  <si>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</si>
  <si>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</si>
  <si>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</si>
  <si>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</si>
  <si>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</si>
  <si>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</si>
  <si>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</si>
  <si>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</si>
  <si>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</si>
  <si>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</si>
  <si>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</si>
  <si>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</si>
  <si>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</si>
  <si>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</si>
  <si>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</si>
  <si>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</si>
  <si>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</si>
  <si>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</si>
  <si>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</si>
  <si>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</si>
  <si>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</si>
  <si>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</si>
  <si>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</si>
  <si>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</si>
  <si>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</si>
  <si>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</si>
  <si>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</si>
  <si>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</si>
  <si>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</si>
  <si>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</si>
  <si>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</si>
  <si>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</si>
  <si>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</si>
  <si>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</si>
  <si>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</si>
  <si>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</si>
  <si>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</si>
  <si>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</si>
  <si>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</si>
  <si>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</si>
  <si>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</si>
  <si>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</si>
  <si>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</si>
  <si>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</si>
  <si>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</si>
  <si>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</si>
  <si>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</si>
  <si>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</si>
  <si>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</si>
  <si>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</si>
  <si>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</si>
  <si>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</si>
  <si>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</si>
  <si>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</si>
  <si>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</si>
  <si>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</si>
  <si>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</si>
  <si>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</si>
  <si>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</si>
  <si>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</si>
  <si>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</si>
  <si>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&lt;SpaltenTitel_5&gt;</t>
  </si>
  <si>
    <t>&lt;SpaltenTitel_6&gt;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</si>
  <si>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</si>
  <si>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</si>
  <si>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</si>
  <si>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</si>
  <si>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</si>
  <si>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</si>
  <si>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</si>
  <si>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</si>
  <si>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</si>
  <si>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</si>
  <si>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</si>
  <si>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</si>
  <si>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</si>
  <si>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</si>
  <si>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</si>
  <si>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</si>
  <si>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</si>
  <si>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</si>
  <si>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</si>
  <si>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</si>
  <si>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</si>
  <si>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</si>
  <si>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</si>
  <si>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</si>
  <si>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</si>
  <si>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</si>
  <si>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</si>
  <si>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</si>
  <si>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</si>
  <si>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</si>
  <si>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</si>
  <si>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</si>
  <si>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</si>
  <si>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</si>
  <si>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</si>
  <si>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</si>
  <si>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</si>
  <si>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</si>
  <si>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</si>
  <si>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</si>
  <si>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</si>
  <si>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</si>
  <si>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</si>
  <si>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</si>
  <si>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</si>
  <si>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</si>
  <si>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</si>
  <si>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</si>
  <si>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</si>
  <si>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</si>
  <si>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</si>
  <si>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&lt;SpaltenTitel_7&gt;</t>
  </si>
  <si>
    <t>&lt;SpaltenTitel_8&gt;</t>
  </si>
  <si>
    <t>Svizzer</t>
  </si>
  <si>
    <t>Totale</t>
  </si>
  <si>
    <t>Svizzeri</t>
  </si>
  <si>
    <t>Albanien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</si>
  <si>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</si>
  <si>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</si>
  <si>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</si>
  <si>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</si>
  <si>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</si>
  <si>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</si>
  <si>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</si>
  <si>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Vereinigtes Königreich</t>
  </si>
  <si>
    <t>Irland</t>
  </si>
  <si>
    <t>Italien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</si>
  <si>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</si>
  <si>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</si>
  <si>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</si>
  <si>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</si>
  <si>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</si>
  <si>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</si>
  <si>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</si>
  <si>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</si>
  <si>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</si>
  <si>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</si>
  <si>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Spanien</t>
  </si>
  <si>
    <t>Türkiye</t>
  </si>
  <si>
    <t>Ungarn</t>
  </si>
  <si>
    <t>Zypern</t>
  </si>
  <si>
    <t>Slowakei</t>
  </si>
  <si>
    <t>Tschechien</t>
  </si>
  <si>
    <t>Serbien</t>
  </si>
  <si>
    <t>Kroatien</t>
  </si>
  <si>
    <t>Slowenien</t>
  </si>
  <si>
    <t>Bosnien und Herzegowina</t>
  </si>
  <si>
    <t>Montenegro</t>
  </si>
  <si>
    <t>Nordmazedonien</t>
  </si>
  <si>
    <t>Kosovo</t>
  </si>
  <si>
    <t>Estland</t>
  </si>
  <si>
    <t>Lettland</t>
  </si>
  <si>
    <t>Litauen</t>
  </si>
  <si>
    <t>Moldova</t>
  </si>
  <si>
    <t>Russland</t>
  </si>
  <si>
    <t>Ukraine</t>
  </si>
  <si>
    <t>Belarus</t>
  </si>
  <si>
    <t>Äthiopien</t>
  </si>
  <si>
    <t>Algerien</t>
  </si>
  <si>
    <t>Angola</t>
  </si>
  <si>
    <t>Burundi</t>
  </si>
  <si>
    <t>Benin</t>
  </si>
  <si>
    <t>Côte d'Ivoire</t>
  </si>
  <si>
    <t>Gambia</t>
  </si>
  <si>
    <t>Ghana</t>
  </si>
  <si>
    <t>Kamerun</t>
  </si>
  <si>
    <t>Cabo Verde</t>
  </si>
  <si>
    <t>Kenia</t>
  </si>
  <si>
    <t>Kongo (Brazzaville)</t>
  </si>
  <si>
    <t>Kongo (Kinshasa)</t>
  </si>
  <si>
    <t>Libyen</t>
  </si>
  <si>
    <t>Madagaskar</t>
  </si>
  <si>
    <t>Mali</t>
  </si>
  <si>
    <t>Marokko</t>
  </si>
  <si>
    <t>Mauritius</t>
  </si>
  <si>
    <t>Nigeria</t>
  </si>
  <si>
    <t>Simbabwe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</si>
  <si>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</si>
  <si>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</si>
  <si>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</si>
  <si>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</si>
  <si>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</si>
  <si>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</si>
  <si>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</si>
  <si>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</si>
  <si>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</si>
  <si>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Ägypten</t>
  </si>
  <si>
    <t>Eritrea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</si>
  <si>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</si>
  <si>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</si>
  <si>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</si>
  <si>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</si>
  <si>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</si>
  <si>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</si>
  <si>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</si>
  <si>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</si>
  <si>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</si>
  <si>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</si>
  <si>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</si>
  <si>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</si>
  <si>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</si>
  <si>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</si>
  <si>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</si>
  <si>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</si>
  <si>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</si>
  <si>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</si>
  <si>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</si>
  <si>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Venezuela</t>
  </si>
  <si>
    <t>Vereinigte Staaten</t>
  </si>
  <si>
    <t>Grenada</t>
  </si>
  <si>
    <t>Afghanistan</t>
  </si>
  <si>
    <t>Myanmar</t>
  </si>
  <si>
    <t>Sri Lanka</t>
  </si>
  <si>
    <t>Taiwan (Chinesisches Taipei)</t>
  </si>
  <si>
    <t>China</t>
  </si>
  <si>
    <t>Indien</t>
  </si>
  <si>
    <t>Indonesien</t>
  </si>
  <si>
    <t>Irak</t>
  </si>
  <si>
    <t>Iran</t>
  </si>
  <si>
    <t>Israel</t>
  </si>
  <si>
    <t>Japan</t>
  </si>
  <si>
    <t>Kambodscha</t>
  </si>
  <si>
    <t>Katar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</si>
  <si>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</si>
  <si>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</si>
  <si>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</si>
  <si>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</si>
  <si>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</si>
  <si>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</si>
  <si>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</si>
  <si>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</si>
  <si>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</si>
  <si>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Korea (Süd-)</t>
  </si>
  <si>
    <t>Syrien</t>
  </si>
  <si>
    <t>Thailand</t>
  </si>
  <si>
    <t>Vietnam</t>
  </si>
  <si>
    <t>Bangladesch</t>
  </si>
  <si>
    <t>Palästina</t>
  </si>
  <si>
    <t>Armenien</t>
  </si>
  <si>
    <t>Aserbaidschan</t>
  </si>
  <si>
    <t>Georgien</t>
  </si>
  <si>
    <t>Kasachstan</t>
  </si>
  <si>
    <t>Kirgisistan</t>
  </si>
  <si>
    <t>Usbekistan</t>
  </si>
  <si>
    <t>Australien</t>
  </si>
  <si>
    <t>Neuseeland</t>
  </si>
  <si>
    <t>Staatenlos</t>
  </si>
  <si>
    <t>Ohne Angabe</t>
  </si>
  <si>
    <t>&lt;SpaltenTitel_9&gt;</t>
  </si>
  <si>
    <t>&lt;SpaltenTitel_10&gt;</t>
  </si>
  <si>
    <t>&lt;SpaltenTitel_11&gt;</t>
  </si>
  <si>
    <t>&lt;SpaltenTitel_12&gt;</t>
  </si>
  <si>
    <t>&lt;SpaltenTitel_13&gt;</t>
  </si>
  <si>
    <t>&lt;SpaltenTitel_14&gt;</t>
  </si>
  <si>
    <t>&lt;SpaltenTitel_15&gt;</t>
  </si>
  <si>
    <t>&lt;SpaltenTitel_16&gt;</t>
  </si>
  <si>
    <t>&lt;SpaltenTitel_17&gt;</t>
  </si>
  <si>
    <t>&lt;SpaltenTitel_18&gt;</t>
  </si>
  <si>
    <t>&lt;SpaltenTitel_19&gt;</t>
  </si>
  <si>
    <t>&lt;SpaltenTitel_20&gt;</t>
  </si>
  <si>
    <t>&lt;SpaltenTitel_21&gt;</t>
  </si>
  <si>
    <t>&lt;SpaltenTitel_22&gt;</t>
  </si>
  <si>
    <t>&lt;SpaltenTitel_23&gt;</t>
  </si>
  <si>
    <t>&lt;SpaltenTitel_24&gt;</t>
  </si>
  <si>
    <t>&lt;SpaltenTitel_25&gt;</t>
  </si>
  <si>
    <t>&lt;SpaltenTitel_26&gt;</t>
  </si>
  <si>
    <t>&lt;SpaltenTitel_27&gt;</t>
  </si>
  <si>
    <t>&lt;SpaltenTitel_28&gt;</t>
  </si>
  <si>
    <t>&lt;SpaltenTitel_29&gt;</t>
  </si>
  <si>
    <t>&lt;SpaltenTitel_30&gt;</t>
  </si>
  <si>
    <t>&lt;SpaltenTitel_31&gt;</t>
  </si>
  <si>
    <t>&lt;SpaltenTitel_32&gt;</t>
  </si>
  <si>
    <t>&lt;SpaltenTitel_33&gt;</t>
  </si>
  <si>
    <t>&lt;SpaltenTitel_34&gt;</t>
  </si>
  <si>
    <t>&lt;SpaltenTitel_35&gt;</t>
  </si>
  <si>
    <t>&lt;SpaltenTitel_36&gt;</t>
  </si>
  <si>
    <t>&lt;SpaltenTitel_37&gt;</t>
  </si>
  <si>
    <t>&lt;SpaltenTitel_38&gt;</t>
  </si>
  <si>
    <t>&lt;SpaltenTitel_39&gt;</t>
  </si>
  <si>
    <t>&lt;SpaltenTitel_40&gt;</t>
  </si>
  <si>
    <t>&lt;SpaltenTitel_41&gt;</t>
  </si>
  <si>
    <t>&lt;SpaltenTitel_42&gt;</t>
  </si>
  <si>
    <t>&lt;SpaltenTitel_43&gt;</t>
  </si>
  <si>
    <t>&lt;SpaltenTitel_44&gt;</t>
  </si>
  <si>
    <t>&lt;SpaltenTitel_45&gt;</t>
  </si>
  <si>
    <t>&lt;SpaltenTitel_46&gt;</t>
  </si>
  <si>
    <t>&lt;SpaltenTitel_47&gt;</t>
  </si>
  <si>
    <t>&lt;SpaltenTitel_48&gt;</t>
  </si>
  <si>
    <t>&lt;SpaltenTitel_49&gt;</t>
  </si>
  <si>
    <t>&lt;SpaltenTitel_50&gt;</t>
  </si>
  <si>
    <t>&lt;SpaltenTitel_51&gt;</t>
  </si>
  <si>
    <t>&lt;SpaltenTitel_52&gt;</t>
  </si>
  <si>
    <t>&lt;SpaltenTitel_53&gt;</t>
  </si>
  <si>
    <t>&lt;SpaltenTitel_54&gt;</t>
  </si>
  <si>
    <t>&lt;SpaltenTitel_55&gt;</t>
  </si>
  <si>
    <t>&lt;SpaltenTitel_56&gt;</t>
  </si>
  <si>
    <t>&lt;SpaltenTitel_57&gt;</t>
  </si>
  <si>
    <t>&lt;SpaltenTitel_58&gt;</t>
  </si>
  <si>
    <t>&lt;SpaltenTitel_59&gt;</t>
  </si>
  <si>
    <t>&lt;SpaltenTitel_60&gt;</t>
  </si>
  <si>
    <t>&lt;SpaltenTitel_61&gt;</t>
  </si>
  <si>
    <t>&lt;SpaltenTitel_62&gt;</t>
  </si>
  <si>
    <t>&lt;SpaltenTitel_63&gt;</t>
  </si>
  <si>
    <t>&lt;SpaltenTitel_64&gt;</t>
  </si>
  <si>
    <t>&lt;SpaltenTitel_65&gt;</t>
  </si>
  <si>
    <t>&lt;SpaltenTitel_66&gt;</t>
  </si>
  <si>
    <t>&lt;SpaltenTitel_67&gt;</t>
  </si>
  <si>
    <t>&lt;SpaltenTitel_68&gt;</t>
  </si>
  <si>
    <t>&lt;SpaltenTitel_69&gt;</t>
  </si>
  <si>
    <t>&lt;SpaltenTitel_70&gt;</t>
  </si>
  <si>
    <t>&lt;SpaltenTitel_71&gt;</t>
  </si>
  <si>
    <t>&lt;SpaltenTitel_72&gt;</t>
  </si>
  <si>
    <t>&lt;SpaltenTitel_73&gt;</t>
  </si>
  <si>
    <t>&lt;SpaltenTitel_74&gt;</t>
  </si>
  <si>
    <t>&lt;SpaltenTitel_75&gt;</t>
  </si>
  <si>
    <t>&lt;SpaltenTitel_76&gt;</t>
  </si>
  <si>
    <t>&lt;SpaltenTitel_77&gt;</t>
  </si>
  <si>
    <t>&lt;SpaltenTitel_78&gt;</t>
  </si>
  <si>
    <t>&lt;SpaltenTitel_79&gt;</t>
  </si>
  <si>
    <t>&lt;SpaltenTitel_80&gt;</t>
  </si>
  <si>
    <t>&lt;SpaltenTitel_81&gt;</t>
  </si>
  <si>
    <t>&lt;SpaltenTitel_82&gt;</t>
  </si>
  <si>
    <t>&lt;SpaltenTitel_83&gt;</t>
  </si>
  <si>
    <t>&lt;SpaltenTitel_84&gt;</t>
  </si>
  <si>
    <t>&lt;SpaltenTitel_85&gt;</t>
  </si>
  <si>
    <t>&lt;SpaltenTitel_86&gt;</t>
  </si>
  <si>
    <t>&lt;SpaltenTitel_87&gt;</t>
  </si>
  <si>
    <t>&lt;SpaltenTitel_88&gt;</t>
  </si>
  <si>
    <t>&lt;SpaltenTitel_89&gt;</t>
  </si>
  <si>
    <t>&lt;SpaltenTitel_90&gt;</t>
  </si>
  <si>
    <t>&lt;SpaltenTitel_91&gt;</t>
  </si>
  <si>
    <t>&lt;SpaltenTitel_92&gt;</t>
  </si>
  <si>
    <t>&lt;SpaltenTitel_93&gt;</t>
  </si>
  <si>
    <t>&lt;SpaltenTitel_94&gt;</t>
  </si>
  <si>
    <t>&lt;SpaltenTitel_95&gt;</t>
  </si>
  <si>
    <t>&lt;SpaltenTitel_96&gt;</t>
  </si>
  <si>
    <t>&lt;SpaltenTitel_97&gt;</t>
  </si>
  <si>
    <t>&lt;SpaltenTitel_98&gt;</t>
  </si>
  <si>
    <t>&lt;SpaltenTitel_99&gt;</t>
  </si>
  <si>
    <t>&lt;SpaltenTitel_100&gt;</t>
  </si>
  <si>
    <t>&lt;SpaltenTitel_101&gt;</t>
  </si>
  <si>
    <t>&lt;SpaltenTitel_102&gt;</t>
  </si>
  <si>
    <t>&lt;SpaltenTitel_103&gt;</t>
  </si>
  <si>
    <t>&lt;SpaltenTitel_104&gt;</t>
  </si>
  <si>
    <t>&lt;SpaltenTitel_105&gt;</t>
  </si>
  <si>
    <t>&lt;SpaltenTitel_106&gt;</t>
  </si>
  <si>
    <t>&lt;SpaltenTitel_107&gt;</t>
  </si>
  <si>
    <t>&lt;SpaltenTitel_108&gt;</t>
  </si>
  <si>
    <t>&lt;SpaltenTitel_109&gt;</t>
  </si>
  <si>
    <t>&lt;SpaltenTitel_110&gt;</t>
  </si>
  <si>
    <t>&lt;SpaltenTitel_111&gt;</t>
  </si>
  <si>
    <t>&lt;SpaltenTitel_112&gt;</t>
  </si>
  <si>
    <t>&lt;SpaltenTitel_113&gt;</t>
  </si>
  <si>
    <t>&lt;SpaltenTitel_114&gt;</t>
  </si>
  <si>
    <t>&lt;SpaltenTitel_115&gt;</t>
  </si>
  <si>
    <t>&lt;SpaltenTitel_116&gt;</t>
  </si>
  <si>
    <t>&lt;SpaltenTitel_117&gt;</t>
  </si>
  <si>
    <t>&lt;SpaltenTitel_118&gt;</t>
  </si>
  <si>
    <t>&lt;SpaltenTitel_119&gt;</t>
  </si>
  <si>
    <t>&lt;SpaltenTitel_120&gt;</t>
  </si>
  <si>
    <t>&lt;SpaltenTitel_121&gt;</t>
  </si>
  <si>
    <t>&lt;SpaltenTitel_122&gt;</t>
  </si>
  <si>
    <t>&lt;SpaltenTitel_123&gt;</t>
  </si>
  <si>
    <t>&lt;SpaltenTitel_124&gt;</t>
  </si>
  <si>
    <t>&lt;SpaltenTitel_125&gt;</t>
  </si>
  <si>
    <t>&lt;SpaltenTitel_126&gt;</t>
  </si>
  <si>
    <t>&lt;SpaltenTitel_127&gt;</t>
  </si>
  <si>
    <t>&lt;SpaltenTitel_128&gt;</t>
  </si>
  <si>
    <t>&lt;SpaltenTitel_129&gt;</t>
  </si>
  <si>
    <t>&lt;SpaltenTitel_130&gt;</t>
  </si>
  <si>
    <t>&lt;SpaltenTitel_131&gt;</t>
  </si>
  <si>
    <t>&lt;SpaltenTitel_132&gt;</t>
  </si>
  <si>
    <t>&lt;SpaltenTitel_133&gt;</t>
  </si>
  <si>
    <t>&lt;SpaltenTitel_134&gt;</t>
  </si>
  <si>
    <t>Albania</t>
  </si>
  <si>
    <t>Belgio</t>
  </si>
  <si>
    <t>Bulgaria</t>
  </si>
  <si>
    <t>Danimarca</t>
  </si>
  <si>
    <t>Germania</t>
  </si>
  <si>
    <t>Finlandia</t>
  </si>
  <si>
    <t>Francia</t>
  </si>
  <si>
    <t>Grecia</t>
  </si>
  <si>
    <t>Regno Unito</t>
  </si>
  <si>
    <t>Irlanda</t>
  </si>
  <si>
    <t>Italia</t>
  </si>
  <si>
    <t>Lussemburgo</t>
  </si>
  <si>
    <t>Paesi Bassi</t>
  </si>
  <si>
    <t>Norvegia</t>
  </si>
  <si>
    <t>Austria</t>
  </si>
  <si>
    <t>Polonia</t>
  </si>
  <si>
    <t>Portogallo</t>
  </si>
  <si>
    <t>Romania</t>
  </si>
  <si>
    <t>Svezia</t>
  </si>
  <si>
    <t>Spagna</t>
  </si>
  <si>
    <t>Ungheria</t>
  </si>
  <si>
    <t>Cipro</t>
  </si>
  <si>
    <t>Slovacchia</t>
  </si>
  <si>
    <t>Repubblica ceca</t>
  </si>
  <si>
    <t>Serbia</t>
  </si>
  <si>
    <t>Croazia</t>
  </si>
  <si>
    <t>Slovenia</t>
  </si>
  <si>
    <t>Bosnia-Erzegovina</t>
  </si>
  <si>
    <t>Macedonia settentrionale</t>
  </si>
  <si>
    <t>Estonia</t>
  </si>
  <si>
    <t>Lettonia</t>
  </si>
  <si>
    <t>Lituania</t>
  </si>
  <si>
    <t>Russia</t>
  </si>
  <si>
    <t>Ucraina</t>
  </si>
  <si>
    <t>Bielorussia</t>
  </si>
  <si>
    <t>Etiopia</t>
  </si>
  <si>
    <t>Algeria</t>
  </si>
  <si>
    <t>Costa d'Avorio</t>
  </si>
  <si>
    <t>Camerun</t>
  </si>
  <si>
    <t>Capo Verde</t>
  </si>
  <si>
    <t>Kenya</t>
  </si>
  <si>
    <t>Congo (Brazzaville)</t>
  </si>
  <si>
    <t>Congo (Kinshasa)</t>
  </si>
  <si>
    <t>Libia</t>
  </si>
  <si>
    <t>Madagascar</t>
  </si>
  <si>
    <t>Marocco</t>
  </si>
  <si>
    <t>Maurizio</t>
  </si>
  <si>
    <t>Zimbabwe</t>
  </si>
  <si>
    <t>Zambia</t>
  </si>
  <si>
    <t>Sudafrica</t>
  </si>
  <si>
    <t>Tanzania</t>
  </si>
  <si>
    <t>Tunisia</t>
  </si>
  <si>
    <t>Egitto</t>
  </si>
  <si>
    <t>Argentina</t>
  </si>
  <si>
    <t>Bolivia</t>
  </si>
  <si>
    <t>Brasile</t>
  </si>
  <si>
    <t>Cile</t>
  </si>
  <si>
    <t>Repubblica dominicana</t>
  </si>
  <si>
    <t>Giamaica</t>
  </si>
  <si>
    <t>Canada</t>
  </si>
  <si>
    <t>Colombia</t>
  </si>
  <si>
    <t>Cuba</t>
  </si>
  <si>
    <t>Messico</t>
  </si>
  <si>
    <t>Perù</t>
  </si>
  <si>
    <t>Stati Uniti</t>
  </si>
  <si>
    <t>Taiwan (Taipei cinese)</t>
  </si>
  <si>
    <t>Cina</t>
  </si>
  <si>
    <t>India</t>
  </si>
  <si>
    <t>Indonesia</t>
  </si>
  <si>
    <t>Iraq</t>
  </si>
  <si>
    <t>Israele</t>
  </si>
  <si>
    <t>Giappone</t>
  </si>
  <si>
    <t>Cambogia</t>
  </si>
  <si>
    <t>Qatar</t>
  </si>
  <si>
    <t>Libano</t>
  </si>
  <si>
    <t>Mongolia</t>
  </si>
  <si>
    <t>Filippine</t>
  </si>
  <si>
    <t>Arabia Saudita</t>
  </si>
  <si>
    <t>Singapore</t>
  </si>
  <si>
    <t>Corea (Sud)</t>
  </si>
  <si>
    <t>Siria</t>
  </si>
  <si>
    <t>Thailandia</t>
  </si>
  <si>
    <t>Bangladesh</t>
  </si>
  <si>
    <t>Palestina</t>
  </si>
  <si>
    <t>Armenia</t>
  </si>
  <si>
    <t>Azerbaigian</t>
  </si>
  <si>
    <t>Georgia</t>
  </si>
  <si>
    <t>Kazakistan</t>
  </si>
  <si>
    <t>Kirghizistan</t>
  </si>
  <si>
    <t>Uzbekistan</t>
  </si>
  <si>
    <t>Australia</t>
  </si>
  <si>
    <t>Nuova Zelanda</t>
  </si>
  <si>
    <t>Apolidi</t>
  </si>
  <si>
    <t>Senza indicazione</t>
  </si>
  <si>
    <t>Belgia</t>
  </si>
  <si>
    <t>Danemarc</t>
  </si>
  <si>
    <t>Finlanda</t>
  </si>
  <si>
    <t>Frantscha</t>
  </si>
  <si>
    <t>Grezia</t>
  </si>
  <si>
    <t>Reginavel Unì</t>
  </si>
  <si>
    <t>Pajais Bass</t>
  </si>
  <si>
    <t>Pologna</t>
  </si>
  <si>
    <t>Rumenia</t>
  </si>
  <si>
    <t>Tirkiia</t>
  </si>
  <si>
    <t>Ungaria</t>
  </si>
  <si>
    <t>Cipra</t>
  </si>
  <si>
    <t>Slovachia</t>
  </si>
  <si>
    <t>Tschechia</t>
  </si>
  <si>
    <t>Bosnia ed Erzegovina</t>
  </si>
  <si>
    <t>Macedonia dal Nord</t>
  </si>
  <si>
    <t>Cosovo</t>
  </si>
  <si>
    <t>Moldavia</t>
  </si>
  <si>
    <t>benin</t>
  </si>
  <si>
    <t>Costa d'Ivur</t>
  </si>
  <si>
    <t>Maroc</t>
  </si>
  <si>
    <t>Africa dal Sid</t>
  </si>
  <si>
    <t>Tunesia</t>
  </si>
  <si>
    <t>Egipta</t>
  </si>
  <si>
    <t>Brasilia</t>
  </si>
  <si>
    <t>Republica Dominicana</t>
  </si>
  <si>
    <t>Jamaica</t>
  </si>
  <si>
    <t>Columbia</t>
  </si>
  <si>
    <t>Mexico</t>
  </si>
  <si>
    <t>Paraguai</t>
  </si>
  <si>
    <t>Stadis Unids</t>
  </si>
  <si>
    <t>grenada</t>
  </si>
  <si>
    <t>Afganistan</t>
  </si>
  <si>
    <t>Taiwan (Taipeh chinais)</t>
  </si>
  <si>
    <t>Irac</t>
  </si>
  <si>
    <t>Giapun</t>
  </si>
  <si>
    <t>Cambodscha</t>
  </si>
  <si>
    <t>Malaisia</t>
  </si>
  <si>
    <t>Filippinas</t>
  </si>
  <si>
    <t>Corea (Sid)</t>
  </si>
  <si>
    <t>Tailanda</t>
  </si>
  <si>
    <t>Kirghistan</t>
  </si>
  <si>
    <t>Nova Zelanda</t>
  </si>
  <si>
    <t>Senza indicaziun</t>
  </si>
  <si>
    <t>Senza stadi</t>
  </si>
  <si>
    <t>Schweiz</t>
  </si>
  <si>
    <t>Moldau</t>
  </si>
  <si>
    <t>Guinea</t>
  </si>
  <si>
    <t>Sierra Leone</t>
  </si>
  <si>
    <t>Jemen</t>
  </si>
  <si>
    <t>Ständige Wohnbevölkerung nach detaillierter Nationalität und Gemeinden</t>
  </si>
  <si>
    <t>Popolazione residente permanente secondo nazionalità dettagliata per comune</t>
  </si>
  <si>
    <t>Populaziun residenta permanenta tenor naziunalitad detagliada e tenor las vischnancas</t>
  </si>
  <si>
    <t>Malawi</t>
  </si>
  <si>
    <t>Südsudan</t>
  </si>
  <si>
    <t>St. Kitts und Nevis</t>
  </si>
  <si>
    <t>Jordanien</t>
  </si>
  <si>
    <t>Vereinigte Arabische Emirate</t>
  </si>
  <si>
    <t>Vanuatu</t>
  </si>
  <si>
    <t>(Gemeindestand 2025: 100 Gemeinden)</t>
  </si>
  <si>
    <t>(stadi communal 2025: 100 vischnancas)</t>
  </si>
  <si>
    <t>(stato dei comuni 2025: 100 comuni)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</si>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</sst>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5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3" borderId="2" xfId="0" applyFont="1" applyFill="1" applyBorder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2" fillId="2" borderId="0" xfId="0" applyFont="1" applyFill="1"/>
    <xf numFmtId="0" fontId="0" fillId="2" borderId="6" xfId="0" applyFill="1" applyBorder="1"/>
    <xf numFmtId="3" fontId="7" fillId="3" borderId="10" xfId="0" applyNumberFormat="1" applyFont="1" applyFill="1" applyBorder="1" applyAlignment="1">
      <alignment horizontal="right"/>
    </xf>
    <xf numFmtId="3" fontId="7" fillId="2" borderId="10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0" fontId="0" fillId="2" borderId="12" xfId="0" applyFill="1" applyBorder="1"/>
    <xf numFmtId="0" fontId="0" fillId="2" borderId="13" xfId="0" applyFill="1" applyBorder="1"/>
    <xf numFmtId="0" fontId="7" fillId="3" borderId="6" xfId="0" applyFont="1" applyFill="1" applyBorder="1"/>
    <xf numFmtId="3" fontId="6" fillId="2" borderId="10" xfId="0" applyNumberFormat="1" applyFont="1" applyFill="1" applyBorder="1"/>
    <xf numFmtId="3" fontId="6" fillId="2" borderId="0" xfId="0" applyNumberFormat="1" applyFont="1" applyFill="1"/>
    <xf numFmtId="3" fontId="6" fillId="2" borderId="3" xfId="0" applyNumberFormat="1" applyFont="1" applyFill="1" applyBorder="1"/>
    <xf numFmtId="0" fontId="9" fillId="4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11" fillId="7" borderId="0" xfId="0" applyFont="1" applyFill="1" applyAlignment="1">
      <alignment wrapText="1"/>
    </xf>
    <xf numFmtId="0" fontId="11" fillId="5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6" fillId="2" borderId="14" xfId="0" applyFont="1" applyFill="1" applyBorder="1"/>
    <xf numFmtId="0" fontId="6" fillId="2" borderId="15" xfId="0" applyFont="1" applyFill="1" applyBorder="1"/>
    <xf numFmtId="0" fontId="0" fillId="2" borderId="15" xfId="0" applyFill="1" applyBorder="1"/>
    <xf numFmtId="0" fontId="6" fillId="2" borderId="16" xfId="0" applyFont="1" applyFill="1" applyBorder="1"/>
    <xf numFmtId="0" fontId="6" fillId="2" borderId="10" xfId="0" applyFont="1" applyFill="1" applyBorder="1"/>
    <xf numFmtId="0" fontId="6" fillId="2" borderId="3" xfId="0" applyFont="1" applyFill="1" applyBorder="1"/>
    <xf numFmtId="3" fontId="0" fillId="2" borderId="0" xfId="0" applyNumberFormat="1" applyFill="1"/>
    <xf numFmtId="3" fontId="0" fillId="2" borderId="3" xfId="0" applyNumberFormat="1" applyFill="1" applyBorder="1"/>
    <xf numFmtId="3" fontId="7" fillId="3" borderId="9" xfId="0" applyNumberFormat="1" applyFont="1" applyFill="1" applyBorder="1" applyAlignment="1">
      <alignment horizontal="right"/>
    </xf>
    <xf numFmtId="3" fontId="7" fillId="3" borderId="7" xfId="0" applyNumberFormat="1" applyFont="1" applyFill="1" applyBorder="1" applyAlignment="1">
      <alignment horizontal="right"/>
    </xf>
    <xf numFmtId="3" fontId="7" fillId="3" borderId="8" xfId="0" applyNumberFormat="1" applyFont="1" applyFill="1" applyBorder="1" applyAlignment="1">
      <alignment horizontal="right"/>
    </xf>
    <xf numFmtId="3" fontId="0" fillId="2" borderId="10" xfId="0" applyNumberFormat="1" applyFill="1" applyBorder="1"/>
    <xf numFmtId="3" fontId="0" fillId="2" borderId="11" xfId="0" applyNumberFormat="1" applyFill="1" applyBorder="1"/>
    <xf numFmtId="3" fontId="0" fillId="2" borderId="1" xfId="0" applyNumberFormat="1" applyFill="1" applyBorder="1"/>
    <xf numFmtId="3" fontId="0" fillId="2" borderId="4" xfId="0" applyNumberFormat="1" applyFill="1" applyBorder="1"/>
    <xf numFmtId="0" fontId="6" fillId="0" borderId="0" xfId="0" applyFont="1"/>
    <xf numFmtId="0" fontId="1" fillId="7" borderId="0" xfId="0" applyFont="1" applyFill="1" applyAlignment="1">
      <alignment horizontal="left" vertical="top" wrapText="1"/>
    </xf>
    <xf numFmtId="0" fontId="5" fillId="2" borderId="0" xfId="0" applyFont="1" applyFill="1"/>
    <xf numFmtId="0" fontId="2" fillId="2" borderId="0" xfId="0" applyFont="1" applyFill="1" applyAlignment="1">
      <alignment horizontal="left" vertical="top" wrapText="1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101600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6</xdr:col>
      <xdr:colOff>133350</xdr:colOff>
      <xdr:row>0</xdr:row>
      <xdr:rowOff>19050</xdr:rowOff>
    </xdr:from>
    <xdr:to>
      <xdr:col>10</xdr:col>
      <xdr:colOff>219075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6479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141"/>
  <sheetViews>
    <sheetView tabSelected="1" workbookViewId="0">
      <pane xSplit="2" topLeftCell="C1" activePane="topRight" state="frozen"/>
      <selection pane="topRight"/>
    </sheetView>
  </sheetViews>
  <sheetFormatPr baseColWidth="10" defaultRowHeight="12.75" x14ac:dyDescent="0.2"/>
  <cols>
    <col min="1" max="1" width="33.5703125" style="3" customWidth="1"/>
    <col min="2" max="2" width="7.42578125" style="3" bestFit="1" customWidth="1"/>
    <col min="3" max="3" width="8" style="3" bestFit="1" customWidth="1"/>
    <col min="4" max="4" width="8.140625" style="3" bestFit="1" customWidth="1"/>
    <col min="5" max="5" width="7.140625" style="3" bestFit="1" customWidth="1"/>
    <col min="6" max="6" width="8.7109375" style="3" bestFit="1" customWidth="1"/>
    <col min="7" max="7" width="9.42578125" style="3" bestFit="1" customWidth="1"/>
    <col min="8" max="8" width="11.28515625" style="3" bestFit="1" customWidth="1"/>
    <col min="9" max="9" width="8" style="3" bestFit="1" customWidth="1"/>
    <col min="10" max="10" width="9.7109375" style="3" bestFit="1" customWidth="1"/>
    <col min="11" max="11" width="11.85546875" style="3" bestFit="1" customWidth="1"/>
    <col min="12" max="12" width="19.7109375" style="3" bestFit="1" customWidth="1"/>
    <col min="13" max="13" width="5.42578125" style="3" bestFit="1" customWidth="1"/>
    <col min="14" max="14" width="5.85546875" style="3" bestFit="1" customWidth="1"/>
    <col min="15" max="15" width="12" style="3" bestFit="1" customWidth="1"/>
    <col min="16" max="16" width="10.140625" style="3" bestFit="1" customWidth="1"/>
    <col min="17" max="17" width="5.5703125" style="3" bestFit="1" customWidth="1"/>
    <col min="18" max="18" width="10.7109375" style="3" bestFit="1" customWidth="1"/>
    <col min="19" max="19" width="9.140625" style="3" bestFit="1" customWidth="1"/>
    <col min="20" max="20" width="9.5703125" style="3" bestFit="1" customWidth="1"/>
    <col min="21" max="21" width="5.7109375" style="3" bestFit="1" customWidth="1"/>
    <col min="22" max="22" width="7.85546875" style="3" bestFit="1" customWidth="1"/>
    <col min="23" max="23" width="9.28515625" style="3" bestFit="1" customWidth="1"/>
    <col min="24" max="24" width="9.5703125" style="3" bestFit="1" customWidth="1"/>
    <col min="25" max="25" width="7.7109375" style="3" bestFit="1" customWidth="1"/>
    <col min="26" max="26" width="7" style="3" bestFit="1" customWidth="1"/>
    <col min="27" max="27" width="6.85546875" style="3" bestFit="1" customWidth="1"/>
    <col min="28" max="28" width="6.5703125" style="3" bestFit="1" customWidth="1"/>
    <col min="29" max="29" width="8.42578125" style="3" bestFit="1" customWidth="1"/>
    <col min="30" max="30" width="10.42578125" style="3" bestFit="1" customWidth="1"/>
    <col min="31" max="31" width="7.28515625" style="3" bestFit="1" customWidth="1"/>
    <col min="32" max="32" width="7.85546875" style="3" bestFit="1" customWidth="1"/>
    <col min="33" max="33" width="9.42578125" style="3" bestFit="1" customWidth="1"/>
    <col min="34" max="34" width="22.7109375" style="3" bestFit="1" customWidth="1"/>
    <col min="35" max="35" width="10.7109375" style="3" bestFit="1" customWidth="1"/>
    <col min="36" max="36" width="14.85546875" style="3" bestFit="1" customWidth="1"/>
    <col min="37" max="37" width="7" style="3" bestFit="1" customWidth="1"/>
    <col min="38" max="38" width="7.28515625" style="3" bestFit="1" customWidth="1"/>
    <col min="39" max="39" width="7.5703125" style="3" bestFit="1" customWidth="1"/>
    <col min="40" max="41" width="7" style="3" bestFit="1" customWidth="1"/>
    <col min="42" max="42" width="8.7109375" style="3" bestFit="1" customWidth="1"/>
    <col min="43" max="44" width="7.28515625" style="3" bestFit="1" customWidth="1"/>
    <col min="45" max="45" width="8.7109375" style="3" bestFit="1" customWidth="1"/>
    <col min="46" max="46" width="7.7109375" style="3" bestFit="1" customWidth="1"/>
    <col min="47" max="47" width="6.7109375" style="3" bestFit="1" customWidth="1"/>
    <col min="48" max="48" width="7.28515625" style="3" bestFit="1" customWidth="1"/>
    <col min="49" max="49" width="5.7109375" style="3" bestFit="1" customWidth="1"/>
    <col min="50" max="50" width="10.85546875" style="3" bestFit="1" customWidth="1"/>
    <col min="51" max="51" width="7.42578125" style="3" bestFit="1" customWidth="1"/>
    <col min="52" max="52" width="6.42578125" style="3" bestFit="1" customWidth="1"/>
    <col min="53" max="53" width="6.85546875" style="3" bestFit="1" customWidth="1"/>
    <col min="54" max="54" width="8.42578125" style="3" bestFit="1" customWidth="1"/>
    <col min="55" max="55" width="10.7109375" style="3" bestFit="1" customWidth="1"/>
    <col min="56" max="56" width="5.7109375" style="3" bestFit="1" customWidth="1"/>
    <col min="57" max="57" width="17" style="3" bestFit="1" customWidth="1"/>
    <col min="58" max="58" width="15.7109375" style="3" bestFit="1" customWidth="1"/>
    <col min="59" max="59" width="6.42578125" style="3" bestFit="1" customWidth="1"/>
    <col min="60" max="60" width="11.140625" style="3" bestFit="1" customWidth="1"/>
    <col min="61" max="61" width="6.7109375" style="3" bestFit="1" customWidth="1"/>
    <col min="62" max="62" width="4.42578125" style="3" bestFit="1" customWidth="1"/>
    <col min="63" max="63" width="8.140625" style="3" bestFit="1" customWidth="1"/>
    <col min="64" max="64" width="8.5703125" style="3" bestFit="1" customWidth="1"/>
    <col min="65" max="65" width="6.7109375" style="3" bestFit="1" customWidth="1"/>
    <col min="66" max="66" width="9.5703125" style="3" bestFit="1" customWidth="1"/>
    <col min="67" max="67" width="7.28515625" style="3" bestFit="1" customWidth="1"/>
    <col min="68" max="68" width="7.7109375" style="3" bestFit="1" customWidth="1"/>
    <col min="69" max="69" width="11.42578125" style="3" bestFit="1" customWidth="1"/>
    <col min="70" max="70" width="7.7109375" style="3" bestFit="1" customWidth="1"/>
    <col min="71" max="71" width="8.7109375" style="3" bestFit="1" customWidth="1"/>
    <col min="72" max="72" width="6.28515625" style="3" bestFit="1" customWidth="1"/>
    <col min="73" max="73" width="8.42578125" style="3" bestFit="1" customWidth="1"/>
    <col min="74" max="74" width="5" style="3" bestFit="1" customWidth="1"/>
    <col min="75" max="75" width="8.42578125" style="3" bestFit="1" customWidth="1"/>
    <col min="76" max="76" width="7.28515625" style="3" bestFit="1" customWidth="1"/>
    <col min="77" max="77" width="7.85546875" style="3" bestFit="1" customWidth="1"/>
    <col min="78" max="78" width="6.42578125" style="3" bestFit="1" customWidth="1"/>
    <col min="79" max="79" width="9.28515625" style="3" bestFit="1" customWidth="1"/>
    <col min="80" max="80" width="10.28515625" style="3" bestFit="1" customWidth="1"/>
    <col min="81" max="81" width="7.28515625" style="3" bestFit="1" customWidth="1"/>
    <col min="82" max="82" width="8.140625" style="3" bestFit="1" customWidth="1"/>
    <col min="83" max="83" width="5.140625" style="3" bestFit="1" customWidth="1"/>
    <col min="84" max="84" width="10.140625" style="3" bestFit="1" customWidth="1"/>
    <col min="85" max="85" width="22.140625" style="3" bestFit="1" customWidth="1"/>
    <col min="86" max="86" width="7.85546875" style="3" bestFit="1" customWidth="1"/>
    <col min="87" max="87" width="10.28515625" style="3" bestFit="1" customWidth="1"/>
    <col min="88" max="88" width="10" style="3" bestFit="1" customWidth="1"/>
    <col min="89" max="89" width="8.85546875" style="3" bestFit="1" customWidth="1"/>
    <col min="90" max="90" width="7.85546875" style="3" bestFit="1" customWidth="1"/>
    <col min="91" max="91" width="7.28515625" style="3" bestFit="1" customWidth="1"/>
    <col min="92" max="92" width="9.7109375" style="3" customWidth="1"/>
    <col min="93" max="93" width="5.28515625" style="3" bestFit="1" customWidth="1"/>
    <col min="94" max="94" width="7" style="3" bestFit="1" customWidth="1"/>
    <col min="95" max="95" width="9.28515625" style="3" bestFit="1" customWidth="1"/>
    <col min="96" max="96" width="7.85546875" style="3" bestFit="1" customWidth="1"/>
    <col min="97" max="97" width="8.85546875" style="3" bestFit="1" customWidth="1"/>
    <col min="98" max="98" width="4.85546875" style="3" bestFit="1" customWidth="1"/>
    <col min="99" max="99" width="9.7109375" style="3" customWidth="1"/>
    <col min="100" max="100" width="16.42578125" style="3" bestFit="1" customWidth="1"/>
    <col min="101" max="101" width="16.5703125" style="3" bestFit="1" customWidth="1"/>
    <col min="102" max="102" width="10.7109375" style="3" bestFit="1" customWidth="1"/>
    <col min="103" max="103" width="8.7109375" style="3" bestFit="1" customWidth="1"/>
    <col min="104" max="104" width="8.85546875" style="3" bestFit="1" customWidth="1"/>
    <col min="105" max="105" width="25.28515625" style="3" bestFit="1" customWidth="1"/>
    <col min="106" max="106" width="5.7109375" style="3" bestFit="1" customWidth="1"/>
    <col min="107" max="107" width="5.85546875" style="3" bestFit="1" customWidth="1"/>
    <col min="108" max="108" width="9.85546875" style="3" bestFit="1" customWidth="1"/>
    <col min="109" max="110" width="4" style="3" bestFit="1" customWidth="1"/>
    <col min="111" max="111" width="5.42578125" style="3" bestFit="1" customWidth="1"/>
    <col min="112" max="112" width="5.85546875" style="3" bestFit="1" customWidth="1"/>
    <col min="113" max="113" width="6.42578125" style="3" bestFit="1" customWidth="1"/>
    <col min="114" max="114" width="8.85546875" style="3" bestFit="1" customWidth="1"/>
    <col min="115" max="115" width="11.85546875" style="3" bestFit="1" customWidth="1"/>
    <col min="116" max="116" width="5" style="3" bestFit="1" customWidth="1"/>
    <col min="117" max="117" width="7.42578125" style="3" bestFit="1" customWidth="1"/>
    <col min="118" max="119" width="8.42578125" style="3" bestFit="1" customWidth="1"/>
    <col min="120" max="120" width="5.7109375" style="3" bestFit="1" customWidth="1"/>
    <col min="121" max="121" width="25.42578125" style="3" bestFit="1" customWidth="1"/>
    <col min="122" max="122" width="8.28515625" style="3" bestFit="1" customWidth="1"/>
    <col min="123" max="123" width="10" style="3" bestFit="1" customWidth="1"/>
    <col min="124" max="124" width="8.28515625" style="3" bestFit="1" customWidth="1"/>
    <col min="125" max="125" width="11.42578125" style="3" bestFit="1" customWidth="1"/>
    <col min="126" max="126" width="6.28515625" style="3" bestFit="1" customWidth="1"/>
    <col min="127" max="128" width="7.85546875" style="3" bestFit="1" customWidth="1"/>
    <col min="129" max="129" width="8.7109375" style="3" bestFit="1" customWidth="1"/>
    <col min="130" max="130" width="8.85546875" style="3" bestFit="1" customWidth="1"/>
    <col min="131" max="131" width="13.28515625" style="3" bestFit="1" customWidth="1"/>
    <col min="132" max="132" width="8.42578125" style="3" bestFit="1" customWidth="1"/>
    <col min="133" max="133" width="10.85546875" style="3" bestFit="1" customWidth="1"/>
    <col min="134" max="134" width="9.7109375" style="3" customWidth="1"/>
    <col min="135" max="135" width="10.28515625" style="3" bestFit="1" customWidth="1"/>
    <col min="136" max="136" width="9.28515625" style="3" bestFit="1" customWidth="1"/>
    <col min="137" max="137" width="7.85546875" style="3" bestFit="1" customWidth="1"/>
    <col min="138" max="138" width="10.7109375" style="3" bestFit="1" customWidth="1"/>
    <col min="139" max="139" width="9.85546875" style="3" bestFit="1" customWidth="1"/>
    <col min="140" max="140" width="12.28515625" style="3" bestFit="1" customWidth="1"/>
    <col min="141" max="16384" width="11.42578125" style="3"/>
  </cols>
  <sheetData>
    <row r="1" spans="1:140" s="1" customFormat="1" x14ac:dyDescent="0.2"/>
    <row r="2" spans="1:140" s="1" customFormat="1" ht="15.75" x14ac:dyDescent="0.25">
      <c r="B2" s="12"/>
      <c r="C2" s="3"/>
      <c r="D2" s="3"/>
      <c r="E2" s="3"/>
      <c r="F2" s="3"/>
      <c r="G2" s="3"/>
      <c r="H2" s="3"/>
      <c r="I2" s="3"/>
    </row>
    <row r="3" spans="1:140" s="1" customFormat="1" ht="15.75" x14ac:dyDescent="0.25">
      <c r="B3" s="12"/>
      <c r="C3" s="3"/>
      <c r="D3" s="3"/>
      <c r="E3" s="3"/>
      <c r="F3" s="3"/>
      <c r="G3" s="3"/>
      <c r="H3" s="3"/>
      <c r="I3" s="3"/>
    </row>
    <row r="4" spans="1:140" s="1" customFormat="1" ht="15.75" x14ac:dyDescent="0.25">
      <c r="B4" s="12"/>
      <c r="C4" s="3"/>
      <c r="D4" s="3"/>
      <c r="E4" s="3"/>
      <c r="F4" s="3"/>
      <c r="G4" s="3"/>
      <c r="H4" s="3"/>
      <c r="I4" s="3"/>
    </row>
    <row r="5" spans="1:140" s="1" customFormat="1" x14ac:dyDescent="0.2"/>
    <row r="6" spans="1:140" s="1" customFormat="1" ht="6" customHeight="1" x14ac:dyDescent="0.2"/>
    <row r="7" spans="1:140" s="1" customFormat="1" ht="15.75" customHeight="1" x14ac:dyDescent="0.2">
      <c r="A7" s="58" t="str">
        <f>VLOOKUP("&lt;Fachbereich&gt;",Uebersetzungen!$B$3:$E$227,Uebersetzungen!$B$2+1,FALSE)</f>
        <v>Daten &amp; Statistik</v>
      </c>
      <c r="B7" s="58"/>
      <c r="C7" s="58"/>
      <c r="D7" s="58"/>
      <c r="E7" s="2"/>
      <c r="F7" s="2"/>
      <c r="G7" s="2"/>
      <c r="H7" s="2"/>
      <c r="I7" s="2"/>
    </row>
    <row r="8" spans="1:140" s="1" customFormat="1" ht="15.75" customHeight="1" x14ac:dyDescent="0.2">
      <c r="B8" s="35"/>
      <c r="C8" s="35"/>
      <c r="D8" s="35"/>
      <c r="E8" s="2"/>
      <c r="F8" s="2"/>
      <c r="G8" s="2"/>
      <c r="H8" s="2"/>
      <c r="I8" s="2"/>
    </row>
    <row r="9" spans="1:140" s="1" customFormat="1" ht="15.75" customHeight="1" x14ac:dyDescent="0.25">
      <c r="A9" s="57" t="str">
        <f>VLOOKUP("&lt;Titel&gt;",Uebersetzungen!$B$3:$E$159,Uebersetzungen!$B$2+1,FALSE)</f>
        <v>Ständige Wohnbevölkerung nach detaillierter Nationalität und Gemeinden</v>
      </c>
      <c r="B9"/>
      <c r="C9"/>
      <c r="D9"/>
      <c r="E9"/>
      <c r="F9"/>
      <c r="G9"/>
      <c r="H9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40" s="4" customFormat="1" x14ac:dyDescent="0.2">
      <c r="A10" s="36" t="str">
        <f>VLOOKUP("&lt;UTitel&gt;",Uebersetzungen!$B$3:$E$227,Uebersetzungen!$B$2+1,FALSE)</f>
        <v>(Gemeindestand 2025: 100 Gemeinden)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</row>
    <row r="11" spans="1:140" ht="13.5" thickBot="1" x14ac:dyDescent="0.25"/>
    <row r="12" spans="1:140" s="39" customFormat="1" ht="30.75" customHeight="1" x14ac:dyDescent="0.2">
      <c r="A12" s="38"/>
      <c r="B12" s="40" t="s">
        <v>0</v>
      </c>
      <c r="C12" s="41" t="s">
        <v>577</v>
      </c>
      <c r="D12" s="41" t="s">
        <v>180</v>
      </c>
      <c r="E12" s="41" t="s">
        <v>181</v>
      </c>
      <c r="F12" s="41" t="s">
        <v>182</v>
      </c>
      <c r="G12" s="41" t="s">
        <v>183</v>
      </c>
      <c r="H12" s="41" t="s">
        <v>184</v>
      </c>
      <c r="I12" s="41" t="s">
        <v>185</v>
      </c>
      <c r="J12" s="41" t="s">
        <v>186</v>
      </c>
      <c r="K12" s="41" t="s">
        <v>187</v>
      </c>
      <c r="L12" s="42" t="s">
        <v>188</v>
      </c>
      <c r="M12" s="42" t="s">
        <v>189</v>
      </c>
      <c r="N12" s="41" t="s">
        <v>190</v>
      </c>
      <c r="O12" s="41" t="s">
        <v>191</v>
      </c>
      <c r="P12" s="41" t="s">
        <v>192</v>
      </c>
      <c r="Q12" s="41" t="s">
        <v>193</v>
      </c>
      <c r="R12" s="41" t="s">
        <v>194</v>
      </c>
      <c r="S12" s="41" t="s">
        <v>195</v>
      </c>
      <c r="T12" s="41" t="s">
        <v>196</v>
      </c>
      <c r="U12" s="41" t="s">
        <v>197</v>
      </c>
      <c r="V12" s="42" t="s">
        <v>198</v>
      </c>
      <c r="W12" s="42" t="s">
        <v>199</v>
      </c>
      <c r="X12" s="41" t="s">
        <v>200</v>
      </c>
      <c r="Y12" s="41" t="s">
        <v>201</v>
      </c>
      <c r="Z12" s="41" t="s">
        <v>202</v>
      </c>
      <c r="AA12" s="41" t="s">
        <v>203</v>
      </c>
      <c r="AB12" s="41" t="s">
        <v>204</v>
      </c>
      <c r="AC12" s="41" t="s">
        <v>205</v>
      </c>
      <c r="AD12" s="41" t="s">
        <v>206</v>
      </c>
      <c r="AE12" s="41" t="s">
        <v>207</v>
      </c>
      <c r="AF12" s="42" t="s">
        <v>208</v>
      </c>
      <c r="AG12" s="42" t="s">
        <v>209</v>
      </c>
      <c r="AH12" s="41" t="s">
        <v>210</v>
      </c>
      <c r="AI12" s="41" t="s">
        <v>211</v>
      </c>
      <c r="AJ12" s="41" t="s">
        <v>212</v>
      </c>
      <c r="AK12" s="41" t="s">
        <v>213</v>
      </c>
      <c r="AL12" s="41" t="s">
        <v>214</v>
      </c>
      <c r="AM12" s="41" t="s">
        <v>215</v>
      </c>
      <c r="AN12" s="41" t="s">
        <v>216</v>
      </c>
      <c r="AO12" s="41" t="s">
        <v>578</v>
      </c>
      <c r="AP12" s="42" t="s">
        <v>218</v>
      </c>
      <c r="AQ12" s="42" t="s">
        <v>219</v>
      </c>
      <c r="AR12" s="41" t="s">
        <v>220</v>
      </c>
      <c r="AS12" s="41" t="s">
        <v>221</v>
      </c>
      <c r="AT12" s="41" t="s">
        <v>222</v>
      </c>
      <c r="AU12" s="41" t="s">
        <v>223</v>
      </c>
      <c r="AV12" s="41" t="s">
        <v>224</v>
      </c>
      <c r="AW12" s="41" t="s">
        <v>225</v>
      </c>
      <c r="AX12" s="41" t="s">
        <v>226</v>
      </c>
      <c r="AY12" s="41" t="s">
        <v>227</v>
      </c>
      <c r="AZ12" s="42" t="s">
        <v>228</v>
      </c>
      <c r="BA12" s="42" t="s">
        <v>579</v>
      </c>
      <c r="BB12" s="41" t="s">
        <v>229</v>
      </c>
      <c r="BC12" s="41" t="s">
        <v>230</v>
      </c>
      <c r="BD12" s="41" t="s">
        <v>231</v>
      </c>
      <c r="BE12" s="41" t="s">
        <v>232</v>
      </c>
      <c r="BF12" s="41" t="s">
        <v>233</v>
      </c>
      <c r="BG12" s="41" t="s">
        <v>234</v>
      </c>
      <c r="BH12" s="41" t="s">
        <v>235</v>
      </c>
      <c r="BI12" s="41" t="s">
        <v>585</v>
      </c>
      <c r="BJ12" s="42" t="s">
        <v>236</v>
      </c>
      <c r="BK12" s="42" t="s">
        <v>237</v>
      </c>
      <c r="BL12" s="41" t="s">
        <v>238</v>
      </c>
      <c r="BM12" s="41" t="s">
        <v>239</v>
      </c>
      <c r="BN12" s="41" t="s">
        <v>240</v>
      </c>
      <c r="BO12" s="41" t="s">
        <v>241</v>
      </c>
      <c r="BP12" s="41" t="s">
        <v>242</v>
      </c>
      <c r="BQ12" s="41" t="s">
        <v>580</v>
      </c>
      <c r="BR12" s="41" t="s">
        <v>243</v>
      </c>
      <c r="BS12" s="41" t="s">
        <v>244</v>
      </c>
      <c r="BT12" s="42" t="s">
        <v>245</v>
      </c>
      <c r="BU12" s="42" t="s">
        <v>246</v>
      </c>
      <c r="BV12" s="41" t="s">
        <v>247</v>
      </c>
      <c r="BW12" s="41" t="s">
        <v>248</v>
      </c>
      <c r="BX12" s="41" t="s">
        <v>249</v>
      </c>
      <c r="BY12" s="41" t="s">
        <v>250</v>
      </c>
      <c r="BZ12" s="41" t="s">
        <v>251</v>
      </c>
      <c r="CA12" s="41" t="s">
        <v>586</v>
      </c>
      <c r="CB12" s="41" t="s">
        <v>252</v>
      </c>
      <c r="CC12" s="41" t="s">
        <v>253</v>
      </c>
      <c r="CD12" s="42" t="s">
        <v>254</v>
      </c>
      <c r="CE12" s="42" t="s">
        <v>255</v>
      </c>
      <c r="CF12" s="41" t="s">
        <v>256</v>
      </c>
      <c r="CG12" s="41" t="s">
        <v>257</v>
      </c>
      <c r="CH12" s="41" t="s">
        <v>258</v>
      </c>
      <c r="CI12" s="41" t="s">
        <v>259</v>
      </c>
      <c r="CJ12" s="41" t="s">
        <v>260</v>
      </c>
      <c r="CK12" s="41" t="s">
        <v>261</v>
      </c>
      <c r="CL12" s="41" t="s">
        <v>262</v>
      </c>
      <c r="CM12" s="41" t="s">
        <v>263</v>
      </c>
      <c r="CN12" s="42" t="s">
        <v>264</v>
      </c>
      <c r="CO12" s="42" t="s">
        <v>265</v>
      </c>
      <c r="CP12" s="41" t="s">
        <v>266</v>
      </c>
      <c r="CQ12" s="41" t="s">
        <v>267</v>
      </c>
      <c r="CR12" s="41" t="s">
        <v>268</v>
      </c>
      <c r="CS12" s="41" t="s">
        <v>269</v>
      </c>
      <c r="CT12" s="41" t="s">
        <v>270</v>
      </c>
      <c r="CU12" s="41" t="s">
        <v>271</v>
      </c>
      <c r="CV12" s="41" t="s">
        <v>272</v>
      </c>
      <c r="CW12" s="41" t="s">
        <v>587</v>
      </c>
      <c r="CX12" s="42" t="s">
        <v>274</v>
      </c>
      <c r="CY12" s="42" t="s">
        <v>275</v>
      </c>
      <c r="CZ12" s="41" t="s">
        <v>276</v>
      </c>
      <c r="DA12" s="41" t="s">
        <v>277</v>
      </c>
      <c r="DB12" s="41" t="s">
        <v>278</v>
      </c>
      <c r="DC12" s="41" t="s">
        <v>279</v>
      </c>
      <c r="DD12" s="41" t="s">
        <v>280</v>
      </c>
      <c r="DE12" s="41" t="s">
        <v>281</v>
      </c>
      <c r="DF12" s="41" t="s">
        <v>282</v>
      </c>
      <c r="DG12" s="41" t="s">
        <v>283</v>
      </c>
      <c r="DH12" s="42" t="s">
        <v>284</v>
      </c>
      <c r="DI12" s="42" t="s">
        <v>581</v>
      </c>
      <c r="DJ12" s="41" t="s">
        <v>588</v>
      </c>
      <c r="DK12" s="41" t="s">
        <v>285</v>
      </c>
      <c r="DL12" s="41" t="s">
        <v>287</v>
      </c>
      <c r="DM12" s="41" t="s">
        <v>288</v>
      </c>
      <c r="DN12" s="41" t="s">
        <v>289</v>
      </c>
      <c r="DO12" s="41" t="s">
        <v>290</v>
      </c>
      <c r="DP12" s="41" t="s">
        <v>291</v>
      </c>
      <c r="DQ12" s="41" t="s">
        <v>589</v>
      </c>
      <c r="DR12" s="42" t="s">
        <v>292</v>
      </c>
      <c r="DS12" s="42" t="s">
        <v>293</v>
      </c>
      <c r="DT12" s="41" t="s">
        <v>295</v>
      </c>
      <c r="DU12" s="41" t="s">
        <v>296</v>
      </c>
      <c r="DV12" s="41" t="s">
        <v>297</v>
      </c>
      <c r="DW12" s="41" t="s">
        <v>298</v>
      </c>
      <c r="DX12" s="41" t="s">
        <v>299</v>
      </c>
      <c r="DY12" s="41" t="s">
        <v>301</v>
      </c>
      <c r="DZ12" s="41" t="s">
        <v>302</v>
      </c>
      <c r="EA12" s="41" t="s">
        <v>303</v>
      </c>
      <c r="EB12" s="42" t="s">
        <v>304</v>
      </c>
      <c r="EC12" s="42" t="s">
        <v>305</v>
      </c>
      <c r="ED12" s="42" t="s">
        <v>306</v>
      </c>
      <c r="EE12" s="42" t="s">
        <v>307</v>
      </c>
      <c r="EF12" s="42" t="s">
        <v>308</v>
      </c>
      <c r="EG12" s="42" t="s">
        <v>590</v>
      </c>
      <c r="EH12" s="42" t="s">
        <v>309</v>
      </c>
      <c r="EI12" s="42" t="s">
        <v>310</v>
      </c>
      <c r="EJ12" s="43" t="s">
        <v>311</v>
      </c>
    </row>
    <row r="13" spans="1:140" x14ac:dyDescent="0.2">
      <c r="A13" s="13"/>
      <c r="B13" s="4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5"/>
    </row>
    <row r="14" spans="1:140" x14ac:dyDescent="0.2">
      <c r="A14" s="5" t="str">
        <f>VLOOKUP("&lt;Zeilentitel_1&gt;",Uebersetzungen!$B$3:$E$227,Uebersetzungen!$B$2+1,FALSE)</f>
        <v>GRAUBÜNDEN</v>
      </c>
      <c r="B14" s="14">
        <v>207400</v>
      </c>
      <c r="C14" s="8">
        <v>163341</v>
      </c>
      <c r="D14" s="8">
        <v>27</v>
      </c>
      <c r="E14" s="8">
        <v>106</v>
      </c>
      <c r="F14" s="8">
        <v>227</v>
      </c>
      <c r="G14" s="8">
        <v>63</v>
      </c>
      <c r="H14" s="8">
        <v>7945</v>
      </c>
      <c r="I14" s="8">
        <v>50</v>
      </c>
      <c r="J14" s="8">
        <v>239</v>
      </c>
      <c r="K14" s="8">
        <v>227</v>
      </c>
      <c r="L14" s="8">
        <v>340</v>
      </c>
      <c r="M14" s="8">
        <v>60</v>
      </c>
      <c r="N14" s="8">
        <v>7821</v>
      </c>
      <c r="O14" s="8">
        <v>62</v>
      </c>
      <c r="P14" s="8">
        <v>18</v>
      </c>
      <c r="Q14" s="8">
        <v>13</v>
      </c>
      <c r="R14" s="8">
        <v>636</v>
      </c>
      <c r="S14" s="8">
        <v>34</v>
      </c>
      <c r="T14" s="8">
        <v>1459</v>
      </c>
      <c r="U14" s="8">
        <v>614</v>
      </c>
      <c r="V14" s="8">
        <v>8962</v>
      </c>
      <c r="W14" s="8">
        <v>943</v>
      </c>
      <c r="X14" s="8">
        <v>128</v>
      </c>
      <c r="Y14" s="8">
        <v>803</v>
      </c>
      <c r="Z14" s="8">
        <v>873</v>
      </c>
      <c r="AA14" s="8">
        <v>788</v>
      </c>
      <c r="AB14" s="8">
        <v>5</v>
      </c>
      <c r="AC14" s="8">
        <v>726</v>
      </c>
      <c r="AD14" s="8">
        <v>473</v>
      </c>
      <c r="AE14" s="8">
        <v>696</v>
      </c>
      <c r="AF14" s="8">
        <v>641</v>
      </c>
      <c r="AG14" s="8">
        <v>161</v>
      </c>
      <c r="AH14" s="8">
        <v>389</v>
      </c>
      <c r="AI14" s="8">
        <v>23</v>
      </c>
      <c r="AJ14" s="8">
        <v>451</v>
      </c>
      <c r="AK14" s="8">
        <v>579</v>
      </c>
      <c r="AL14" s="8">
        <v>18</v>
      </c>
      <c r="AM14" s="8">
        <v>49</v>
      </c>
      <c r="AN14" s="8">
        <v>51</v>
      </c>
      <c r="AO14" s="8">
        <v>17</v>
      </c>
      <c r="AP14" s="8">
        <v>137</v>
      </c>
      <c r="AQ14" s="8">
        <v>1384</v>
      </c>
      <c r="AR14" s="8">
        <v>24</v>
      </c>
      <c r="AS14" s="8">
        <v>71</v>
      </c>
      <c r="AT14" s="8">
        <v>16</v>
      </c>
      <c r="AU14" s="8">
        <v>12</v>
      </c>
      <c r="AV14" s="8">
        <v>6</v>
      </c>
      <c r="AW14" s="8">
        <v>2</v>
      </c>
      <c r="AX14" s="8">
        <v>13</v>
      </c>
      <c r="AY14" s="8">
        <v>5</v>
      </c>
      <c r="AZ14" s="8">
        <v>6</v>
      </c>
      <c r="BA14" s="8">
        <v>5</v>
      </c>
      <c r="BB14" s="8">
        <v>18</v>
      </c>
      <c r="BC14" s="8">
        <v>2</v>
      </c>
      <c r="BD14" s="8">
        <v>12</v>
      </c>
      <c r="BE14" s="8">
        <v>3</v>
      </c>
      <c r="BF14" s="8">
        <v>14</v>
      </c>
      <c r="BG14" s="8">
        <v>4</v>
      </c>
      <c r="BH14" s="8">
        <v>1</v>
      </c>
      <c r="BI14" s="8">
        <v>1</v>
      </c>
      <c r="BJ14" s="8">
        <v>3</v>
      </c>
      <c r="BK14" s="8">
        <v>49</v>
      </c>
      <c r="BL14" s="8">
        <v>3</v>
      </c>
      <c r="BM14" s="8">
        <v>20</v>
      </c>
      <c r="BN14" s="8">
        <v>3</v>
      </c>
      <c r="BO14" s="8">
        <v>2</v>
      </c>
      <c r="BP14" s="8">
        <v>4</v>
      </c>
      <c r="BQ14" s="8">
        <v>2</v>
      </c>
      <c r="BR14" s="8">
        <v>169</v>
      </c>
      <c r="BS14" s="8">
        <v>14</v>
      </c>
      <c r="BT14" s="8">
        <v>22</v>
      </c>
      <c r="BU14" s="8">
        <v>5</v>
      </c>
      <c r="BV14" s="8">
        <v>4</v>
      </c>
      <c r="BW14" s="8">
        <v>69</v>
      </c>
      <c r="BX14" s="8">
        <v>5</v>
      </c>
      <c r="BY14" s="8">
        <v>25</v>
      </c>
      <c r="BZ14" s="8">
        <v>1076</v>
      </c>
      <c r="CA14" s="8">
        <v>5</v>
      </c>
      <c r="CB14" s="8">
        <v>18</v>
      </c>
      <c r="CC14" s="8">
        <v>3</v>
      </c>
      <c r="CD14" s="8">
        <v>231</v>
      </c>
      <c r="CE14" s="8">
        <v>18</v>
      </c>
      <c r="CF14" s="8">
        <v>8</v>
      </c>
      <c r="CG14" s="8">
        <v>93</v>
      </c>
      <c r="CH14" s="8">
        <v>17</v>
      </c>
      <c r="CI14" s="8">
        <v>1</v>
      </c>
      <c r="CJ14" s="8">
        <v>2</v>
      </c>
      <c r="CK14" s="8">
        <v>7</v>
      </c>
      <c r="CL14" s="8">
        <v>1</v>
      </c>
      <c r="CM14" s="8">
        <v>46</v>
      </c>
      <c r="CN14" s="8">
        <v>52</v>
      </c>
      <c r="CO14" s="8">
        <v>18</v>
      </c>
      <c r="CP14" s="8">
        <v>35</v>
      </c>
      <c r="CQ14" s="8">
        <v>2</v>
      </c>
      <c r="CR14" s="8">
        <v>1</v>
      </c>
      <c r="CS14" s="8">
        <v>1</v>
      </c>
      <c r="CT14" s="8">
        <v>25</v>
      </c>
      <c r="CU14" s="8">
        <v>28</v>
      </c>
      <c r="CV14" s="8">
        <v>142</v>
      </c>
      <c r="CW14" s="8">
        <v>1</v>
      </c>
      <c r="CX14" s="8">
        <v>997</v>
      </c>
      <c r="CY14" s="8">
        <v>8</v>
      </c>
      <c r="CZ14" s="8">
        <v>534</v>
      </c>
      <c r="DA14" s="8">
        <v>9</v>
      </c>
      <c r="DB14" s="8">
        <v>265</v>
      </c>
      <c r="DC14" s="8">
        <v>78</v>
      </c>
      <c r="DD14" s="8">
        <v>23</v>
      </c>
      <c r="DE14" s="8">
        <v>193</v>
      </c>
      <c r="DF14" s="8">
        <v>105</v>
      </c>
      <c r="DG14" s="8">
        <v>12</v>
      </c>
      <c r="DH14" s="8">
        <v>39</v>
      </c>
      <c r="DI14" s="8">
        <v>5</v>
      </c>
      <c r="DJ14" s="8">
        <v>1</v>
      </c>
      <c r="DK14" s="8">
        <v>7</v>
      </c>
      <c r="DL14" s="8">
        <v>23</v>
      </c>
      <c r="DM14" s="8">
        <v>19</v>
      </c>
      <c r="DN14" s="8">
        <v>13</v>
      </c>
      <c r="DO14" s="8">
        <v>5</v>
      </c>
      <c r="DP14" s="8">
        <v>3</v>
      </c>
      <c r="DQ14" s="8">
        <v>1</v>
      </c>
      <c r="DR14" s="8">
        <v>28</v>
      </c>
      <c r="DS14" s="8">
        <v>67</v>
      </c>
      <c r="DT14" s="8">
        <v>7</v>
      </c>
      <c r="DU14" s="8">
        <v>6</v>
      </c>
      <c r="DV14" s="8">
        <v>635</v>
      </c>
      <c r="DW14" s="8">
        <v>149</v>
      </c>
      <c r="DX14" s="8">
        <v>21</v>
      </c>
      <c r="DY14" s="8">
        <v>2</v>
      </c>
      <c r="DZ14" s="8">
        <v>5</v>
      </c>
      <c r="EA14" s="8">
        <v>12</v>
      </c>
      <c r="EB14" s="8">
        <v>10</v>
      </c>
      <c r="EC14" s="8">
        <v>7</v>
      </c>
      <c r="ED14" s="8">
        <v>2</v>
      </c>
      <c r="EE14" s="8">
        <v>1</v>
      </c>
      <c r="EF14" s="8">
        <v>27</v>
      </c>
      <c r="EG14" s="8">
        <v>1</v>
      </c>
      <c r="EH14" s="8">
        <v>9</v>
      </c>
      <c r="EI14" s="8">
        <v>27</v>
      </c>
      <c r="EJ14" s="10">
        <v>20</v>
      </c>
    </row>
    <row r="15" spans="1:140" x14ac:dyDescent="0.2">
      <c r="A15" s="6" t="str">
        <f>VLOOKUP("&lt;Zeilentitel_2&gt;",Uebersetzungen!$B$3:$E$227,Uebersetzungen!$B$2+1,FALSE)</f>
        <v>Region Albula</v>
      </c>
      <c r="B15" s="15">
        <v>8148</v>
      </c>
      <c r="C15" s="9">
        <v>6585</v>
      </c>
      <c r="D15" s="9">
        <v>0</v>
      </c>
      <c r="E15" s="9">
        <v>3</v>
      </c>
      <c r="F15" s="9">
        <v>3</v>
      </c>
      <c r="G15" s="9">
        <v>3</v>
      </c>
      <c r="H15" s="9">
        <v>361</v>
      </c>
      <c r="I15" s="9">
        <v>0</v>
      </c>
      <c r="J15" s="9">
        <v>10</v>
      </c>
      <c r="K15" s="9">
        <v>5</v>
      </c>
      <c r="L15" s="9">
        <v>9</v>
      </c>
      <c r="M15" s="9">
        <v>3</v>
      </c>
      <c r="N15" s="9">
        <v>229</v>
      </c>
      <c r="O15" s="9">
        <v>2</v>
      </c>
      <c r="P15" s="9">
        <v>1</v>
      </c>
      <c r="Q15" s="9">
        <v>0</v>
      </c>
      <c r="R15" s="9">
        <v>29</v>
      </c>
      <c r="S15" s="9">
        <v>0</v>
      </c>
      <c r="T15" s="9">
        <v>59</v>
      </c>
      <c r="U15" s="9">
        <v>34</v>
      </c>
      <c r="V15" s="9">
        <v>394</v>
      </c>
      <c r="W15" s="9">
        <v>37</v>
      </c>
      <c r="X15" s="9">
        <v>4</v>
      </c>
      <c r="Y15" s="9">
        <v>30</v>
      </c>
      <c r="Z15" s="9">
        <v>6</v>
      </c>
      <c r="AA15" s="9">
        <v>71</v>
      </c>
      <c r="AB15" s="9">
        <v>0</v>
      </c>
      <c r="AC15" s="9">
        <v>54</v>
      </c>
      <c r="AD15" s="9">
        <v>29</v>
      </c>
      <c r="AE15" s="9">
        <v>7</v>
      </c>
      <c r="AF15" s="9">
        <v>18</v>
      </c>
      <c r="AG15" s="9">
        <v>9</v>
      </c>
      <c r="AH15" s="9">
        <v>10</v>
      </c>
      <c r="AI15" s="9">
        <v>0</v>
      </c>
      <c r="AJ15" s="9">
        <v>5</v>
      </c>
      <c r="AK15" s="9">
        <v>0</v>
      </c>
      <c r="AL15" s="9">
        <v>1</v>
      </c>
      <c r="AM15" s="9">
        <v>3</v>
      </c>
      <c r="AN15" s="9">
        <v>3</v>
      </c>
      <c r="AO15" s="9">
        <v>0</v>
      </c>
      <c r="AP15" s="9">
        <v>1</v>
      </c>
      <c r="AQ15" s="9">
        <v>21</v>
      </c>
      <c r="AR15" s="9">
        <v>3</v>
      </c>
      <c r="AS15" s="9">
        <v>2</v>
      </c>
      <c r="AT15" s="9">
        <v>0</v>
      </c>
      <c r="AU15" s="9">
        <v>0</v>
      </c>
      <c r="AV15" s="9">
        <v>1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1</v>
      </c>
      <c r="BD15" s="9">
        <v>0</v>
      </c>
      <c r="BE15" s="9">
        <v>0</v>
      </c>
      <c r="BF15" s="9">
        <v>0</v>
      </c>
      <c r="BG15" s="9">
        <v>1</v>
      </c>
      <c r="BH15" s="9">
        <v>0</v>
      </c>
      <c r="BI15" s="9">
        <v>0</v>
      </c>
      <c r="BJ15" s="9">
        <v>0</v>
      </c>
      <c r="BK15" s="9">
        <v>5</v>
      </c>
      <c r="BL15" s="9">
        <v>0</v>
      </c>
      <c r="BM15" s="9">
        <v>0</v>
      </c>
      <c r="BN15" s="9">
        <v>1</v>
      </c>
      <c r="BO15" s="9">
        <v>0</v>
      </c>
      <c r="BP15" s="9">
        <v>0</v>
      </c>
      <c r="BQ15" s="9">
        <v>0</v>
      </c>
      <c r="BR15" s="9">
        <v>3</v>
      </c>
      <c r="BS15" s="9">
        <v>1</v>
      </c>
      <c r="BT15" s="9">
        <v>0</v>
      </c>
      <c r="BU15" s="9">
        <v>0</v>
      </c>
      <c r="BV15" s="9">
        <v>0</v>
      </c>
      <c r="BW15" s="9">
        <v>2</v>
      </c>
      <c r="BX15" s="9">
        <v>1</v>
      </c>
      <c r="BY15" s="9">
        <v>0</v>
      </c>
      <c r="BZ15" s="9">
        <v>8</v>
      </c>
      <c r="CA15" s="9">
        <v>0</v>
      </c>
      <c r="CB15" s="9">
        <v>0</v>
      </c>
      <c r="CC15" s="9">
        <v>0</v>
      </c>
      <c r="CD15" s="9">
        <v>15</v>
      </c>
      <c r="CE15" s="9">
        <v>1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1</v>
      </c>
      <c r="CL15" s="9">
        <v>0</v>
      </c>
      <c r="CM15" s="9">
        <v>2</v>
      </c>
      <c r="CN15" s="9">
        <v>0</v>
      </c>
      <c r="CO15" s="9">
        <v>1</v>
      </c>
      <c r="CP15" s="9">
        <v>2</v>
      </c>
      <c r="CQ15" s="9">
        <v>0</v>
      </c>
      <c r="CR15" s="9">
        <v>0</v>
      </c>
      <c r="CS15" s="9">
        <v>0</v>
      </c>
      <c r="CT15" s="9">
        <v>1</v>
      </c>
      <c r="CU15" s="9">
        <v>0</v>
      </c>
      <c r="CV15" s="9">
        <v>4</v>
      </c>
      <c r="CW15" s="9">
        <v>0</v>
      </c>
      <c r="CX15" s="9">
        <v>23</v>
      </c>
      <c r="CY15" s="9">
        <v>0</v>
      </c>
      <c r="CZ15" s="9">
        <v>0</v>
      </c>
      <c r="DA15" s="9">
        <v>0</v>
      </c>
      <c r="DB15" s="9">
        <v>2</v>
      </c>
      <c r="DC15" s="9">
        <v>0</v>
      </c>
      <c r="DD15" s="9">
        <v>0</v>
      </c>
      <c r="DE15" s="9">
        <v>1</v>
      </c>
      <c r="DF15" s="9">
        <v>6</v>
      </c>
      <c r="DG15" s="9">
        <v>0</v>
      </c>
      <c r="DH15" s="9">
        <v>1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1</v>
      </c>
      <c r="DO15" s="9">
        <v>2</v>
      </c>
      <c r="DP15" s="9">
        <v>0</v>
      </c>
      <c r="DQ15" s="9">
        <v>0</v>
      </c>
      <c r="DR15" s="9">
        <v>0</v>
      </c>
      <c r="DS15" s="9">
        <v>3</v>
      </c>
      <c r="DT15" s="9">
        <v>0</v>
      </c>
      <c r="DU15" s="9">
        <v>0</v>
      </c>
      <c r="DV15" s="9">
        <v>5</v>
      </c>
      <c r="DW15" s="9">
        <v>6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1</v>
      </c>
      <c r="ED15" s="9">
        <v>1</v>
      </c>
      <c r="EE15" s="9">
        <v>0</v>
      </c>
      <c r="EF15" s="9">
        <v>1</v>
      </c>
      <c r="EG15" s="9">
        <v>0</v>
      </c>
      <c r="EH15" s="9">
        <v>0</v>
      </c>
      <c r="EI15" s="9">
        <v>0</v>
      </c>
      <c r="EJ15" s="11">
        <v>0</v>
      </c>
    </row>
    <row r="16" spans="1:140" x14ac:dyDescent="0.2">
      <c r="A16" s="7" t="s">
        <v>2</v>
      </c>
      <c r="B16" s="20">
        <v>2703</v>
      </c>
      <c r="C16" s="21">
        <v>2132</v>
      </c>
      <c r="D16" s="21">
        <v>0</v>
      </c>
      <c r="E16" s="21">
        <v>1</v>
      </c>
      <c r="F16" s="21">
        <v>0</v>
      </c>
      <c r="G16" s="21">
        <v>1</v>
      </c>
      <c r="H16" s="21">
        <v>150</v>
      </c>
      <c r="I16" s="21">
        <v>0</v>
      </c>
      <c r="J16" s="21">
        <v>4</v>
      </c>
      <c r="K16" s="21">
        <v>3</v>
      </c>
      <c r="L16" s="21">
        <v>6</v>
      </c>
      <c r="M16" s="21">
        <v>2</v>
      </c>
      <c r="N16" s="21">
        <v>57</v>
      </c>
      <c r="O16" s="21">
        <v>0</v>
      </c>
      <c r="P16" s="21">
        <v>0</v>
      </c>
      <c r="Q16" s="21">
        <v>0</v>
      </c>
      <c r="R16" s="21">
        <v>13</v>
      </c>
      <c r="S16" s="21">
        <v>0</v>
      </c>
      <c r="T16" s="21">
        <v>20</v>
      </c>
      <c r="U16" s="21">
        <v>6</v>
      </c>
      <c r="V16" s="21">
        <v>178</v>
      </c>
      <c r="W16" s="21">
        <v>11</v>
      </c>
      <c r="X16" s="21">
        <v>4</v>
      </c>
      <c r="Y16" s="21">
        <v>14</v>
      </c>
      <c r="Z16" s="21">
        <v>1</v>
      </c>
      <c r="AA16" s="21">
        <v>36</v>
      </c>
      <c r="AB16" s="21">
        <v>0</v>
      </c>
      <c r="AC16" s="21">
        <v>14</v>
      </c>
      <c r="AD16" s="21">
        <v>5</v>
      </c>
      <c r="AE16" s="21">
        <v>5</v>
      </c>
      <c r="AF16" s="21">
        <v>3</v>
      </c>
      <c r="AG16" s="21">
        <v>4</v>
      </c>
      <c r="AH16" s="21">
        <v>5</v>
      </c>
      <c r="AI16" s="21">
        <v>0</v>
      </c>
      <c r="AJ16" s="21">
        <v>0</v>
      </c>
      <c r="AK16" s="21">
        <v>0</v>
      </c>
      <c r="AL16" s="21">
        <v>1</v>
      </c>
      <c r="AM16" s="21">
        <v>2</v>
      </c>
      <c r="AN16" s="21">
        <v>2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1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1</v>
      </c>
      <c r="BT16" s="21">
        <v>0</v>
      </c>
      <c r="BU16" s="21">
        <v>0</v>
      </c>
      <c r="BV16" s="21">
        <v>0</v>
      </c>
      <c r="BW16" s="21">
        <v>0</v>
      </c>
      <c r="BX16" s="21">
        <v>1</v>
      </c>
      <c r="BY16" s="21">
        <v>0</v>
      </c>
      <c r="BZ16" s="21">
        <v>2</v>
      </c>
      <c r="CA16" s="21">
        <v>0</v>
      </c>
      <c r="CB16" s="21">
        <v>0</v>
      </c>
      <c r="CC16" s="21">
        <v>0</v>
      </c>
      <c r="CD16" s="21">
        <v>8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0</v>
      </c>
      <c r="CK16" s="21">
        <v>0</v>
      </c>
      <c r="CL16" s="21">
        <v>0</v>
      </c>
      <c r="CM16" s="21">
        <v>1</v>
      </c>
      <c r="CN16" s="21">
        <v>0</v>
      </c>
      <c r="CO16" s="21">
        <v>0</v>
      </c>
      <c r="CP16" s="21">
        <v>1</v>
      </c>
      <c r="CQ16" s="21">
        <v>0</v>
      </c>
      <c r="CR16" s="21">
        <v>0</v>
      </c>
      <c r="CS16" s="21">
        <v>0</v>
      </c>
      <c r="CT16" s="21">
        <v>0</v>
      </c>
      <c r="CU16" s="21">
        <v>0</v>
      </c>
      <c r="CV16" s="21">
        <v>1</v>
      </c>
      <c r="CW16" s="21">
        <v>0</v>
      </c>
      <c r="CX16" s="21">
        <v>4</v>
      </c>
      <c r="CY16" s="21">
        <v>0</v>
      </c>
      <c r="CZ16" s="21">
        <v>0</v>
      </c>
      <c r="DA16" s="21">
        <v>0</v>
      </c>
      <c r="DB16" s="21">
        <v>1</v>
      </c>
      <c r="DC16" s="21">
        <v>0</v>
      </c>
      <c r="DD16" s="21">
        <v>0</v>
      </c>
      <c r="DE16" s="21">
        <v>0</v>
      </c>
      <c r="DF16" s="21">
        <v>0</v>
      </c>
      <c r="DG16" s="21">
        <v>0</v>
      </c>
      <c r="DH16" s="21">
        <v>0</v>
      </c>
      <c r="DI16" s="21">
        <v>0</v>
      </c>
      <c r="DJ16" s="21">
        <v>0</v>
      </c>
      <c r="DK16" s="21">
        <v>0</v>
      </c>
      <c r="DL16" s="21">
        <v>0</v>
      </c>
      <c r="DM16" s="21">
        <v>0</v>
      </c>
      <c r="DN16" s="21">
        <v>0</v>
      </c>
      <c r="DO16" s="21">
        <v>0</v>
      </c>
      <c r="DP16" s="21">
        <v>0</v>
      </c>
      <c r="DQ16" s="21">
        <v>0</v>
      </c>
      <c r="DR16" s="21">
        <v>0</v>
      </c>
      <c r="DS16" s="21">
        <v>0</v>
      </c>
      <c r="DT16" s="21">
        <v>0</v>
      </c>
      <c r="DU16" s="21">
        <v>0</v>
      </c>
      <c r="DV16" s="21">
        <v>0</v>
      </c>
      <c r="DW16" s="21">
        <v>2</v>
      </c>
      <c r="DX16" s="21">
        <v>0</v>
      </c>
      <c r="DY16" s="21">
        <v>0</v>
      </c>
      <c r="DZ16" s="21">
        <v>0</v>
      </c>
      <c r="EA16" s="21">
        <v>0</v>
      </c>
      <c r="EB16" s="21">
        <v>0</v>
      </c>
      <c r="EC16" s="21">
        <v>0</v>
      </c>
      <c r="ED16" s="21">
        <v>0</v>
      </c>
      <c r="EE16" s="21">
        <v>0</v>
      </c>
      <c r="EF16" s="21">
        <v>0</v>
      </c>
      <c r="EG16" s="21">
        <v>0</v>
      </c>
      <c r="EH16" s="21">
        <v>0</v>
      </c>
      <c r="EI16" s="21">
        <v>0</v>
      </c>
      <c r="EJ16" s="22">
        <v>0</v>
      </c>
    </row>
    <row r="17" spans="1:140" x14ac:dyDescent="0.2">
      <c r="A17" s="7" t="s">
        <v>3</v>
      </c>
      <c r="B17" s="20">
        <v>534</v>
      </c>
      <c r="C17" s="21">
        <v>452</v>
      </c>
      <c r="D17" s="21">
        <v>0</v>
      </c>
      <c r="E17" s="21">
        <v>0</v>
      </c>
      <c r="F17" s="21">
        <v>0</v>
      </c>
      <c r="G17" s="21">
        <v>0</v>
      </c>
      <c r="H17" s="21">
        <v>25</v>
      </c>
      <c r="I17" s="21">
        <v>0</v>
      </c>
      <c r="J17" s="21">
        <v>2</v>
      </c>
      <c r="K17" s="21">
        <v>0</v>
      </c>
      <c r="L17" s="21">
        <v>0</v>
      </c>
      <c r="M17" s="21">
        <v>0</v>
      </c>
      <c r="N17" s="21">
        <v>14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6</v>
      </c>
      <c r="U17" s="21">
        <v>0</v>
      </c>
      <c r="V17" s="21">
        <v>11</v>
      </c>
      <c r="W17" s="21">
        <v>1</v>
      </c>
      <c r="X17" s="21">
        <v>0</v>
      </c>
      <c r="Y17" s="21">
        <v>0</v>
      </c>
      <c r="Z17" s="21">
        <v>0</v>
      </c>
      <c r="AA17" s="21">
        <v>1</v>
      </c>
      <c r="AB17" s="21">
        <v>0</v>
      </c>
      <c r="AC17" s="21">
        <v>7</v>
      </c>
      <c r="AD17" s="21">
        <v>4</v>
      </c>
      <c r="AE17" s="21">
        <v>0</v>
      </c>
      <c r="AF17" s="21">
        <v>3</v>
      </c>
      <c r="AG17" s="21">
        <v>0</v>
      </c>
      <c r="AH17" s="21">
        <v>0</v>
      </c>
      <c r="AI17" s="21">
        <v>0</v>
      </c>
      <c r="AJ17" s="21">
        <v>1</v>
      </c>
      <c r="AK17" s="21">
        <v>0</v>
      </c>
      <c r="AL17" s="21">
        <v>0</v>
      </c>
      <c r="AM17" s="21">
        <v>0</v>
      </c>
      <c r="AN17" s="21">
        <v>1</v>
      </c>
      <c r="AO17" s="21">
        <v>0</v>
      </c>
      <c r="AP17" s="21">
        <v>0</v>
      </c>
      <c r="AQ17" s="21">
        <v>2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1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1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21">
        <v>0</v>
      </c>
      <c r="DH17" s="21">
        <v>0</v>
      </c>
      <c r="DI17" s="21">
        <v>0</v>
      </c>
      <c r="DJ17" s="21">
        <v>0</v>
      </c>
      <c r="DK17" s="21">
        <v>0</v>
      </c>
      <c r="DL17" s="21">
        <v>0</v>
      </c>
      <c r="DM17" s="21">
        <v>0</v>
      </c>
      <c r="DN17" s="21">
        <v>0</v>
      </c>
      <c r="DO17" s="21">
        <v>0</v>
      </c>
      <c r="DP17" s="21">
        <v>0</v>
      </c>
      <c r="DQ17" s="21">
        <v>0</v>
      </c>
      <c r="DR17" s="21">
        <v>0</v>
      </c>
      <c r="DS17" s="21">
        <v>0</v>
      </c>
      <c r="DT17" s="21">
        <v>0</v>
      </c>
      <c r="DU17" s="21">
        <v>0</v>
      </c>
      <c r="DV17" s="21">
        <v>0</v>
      </c>
      <c r="DW17" s="21">
        <v>2</v>
      </c>
      <c r="DX17" s="21">
        <v>0</v>
      </c>
      <c r="DY17" s="21">
        <v>0</v>
      </c>
      <c r="DZ17" s="21">
        <v>0</v>
      </c>
      <c r="EA17" s="21">
        <v>0</v>
      </c>
      <c r="EB17" s="21">
        <v>0</v>
      </c>
      <c r="EC17" s="21">
        <v>0</v>
      </c>
      <c r="ED17" s="21">
        <v>0</v>
      </c>
      <c r="EE17" s="21">
        <v>0</v>
      </c>
      <c r="EF17" s="21">
        <v>0</v>
      </c>
      <c r="EG17" s="21">
        <v>0</v>
      </c>
      <c r="EH17" s="21">
        <v>0</v>
      </c>
      <c r="EI17" s="21">
        <v>0</v>
      </c>
      <c r="EJ17" s="22">
        <v>0</v>
      </c>
    </row>
    <row r="18" spans="1:140" x14ac:dyDescent="0.2">
      <c r="A18" s="7" t="s">
        <v>96</v>
      </c>
      <c r="B18" s="20">
        <v>213</v>
      </c>
      <c r="C18" s="21">
        <v>179</v>
      </c>
      <c r="D18" s="21">
        <v>0</v>
      </c>
      <c r="E18" s="21">
        <v>0</v>
      </c>
      <c r="F18" s="21">
        <v>0</v>
      </c>
      <c r="G18" s="21">
        <v>0</v>
      </c>
      <c r="H18" s="21">
        <v>15</v>
      </c>
      <c r="I18" s="21">
        <v>0</v>
      </c>
      <c r="J18" s="21">
        <v>1</v>
      </c>
      <c r="K18" s="21">
        <v>0</v>
      </c>
      <c r="L18" s="21">
        <v>0</v>
      </c>
      <c r="M18" s="21">
        <v>0</v>
      </c>
      <c r="N18" s="21">
        <v>4</v>
      </c>
      <c r="O18" s="21">
        <v>0</v>
      </c>
      <c r="P18" s="21">
        <v>0</v>
      </c>
      <c r="Q18" s="21">
        <v>0</v>
      </c>
      <c r="R18" s="21">
        <v>2</v>
      </c>
      <c r="S18" s="21">
        <v>0</v>
      </c>
      <c r="T18" s="21">
        <v>0</v>
      </c>
      <c r="U18" s="21">
        <v>0</v>
      </c>
      <c r="V18" s="21">
        <v>3</v>
      </c>
      <c r="W18" s="21">
        <v>2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2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5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21">
        <v>0</v>
      </c>
      <c r="DH18" s="21">
        <v>0</v>
      </c>
      <c r="DI18" s="21">
        <v>0</v>
      </c>
      <c r="DJ18" s="21">
        <v>0</v>
      </c>
      <c r="DK18" s="21">
        <v>0</v>
      </c>
      <c r="DL18" s="21">
        <v>0</v>
      </c>
      <c r="DM18" s="21">
        <v>0</v>
      </c>
      <c r="DN18" s="21">
        <v>0</v>
      </c>
      <c r="DO18" s="21">
        <v>0</v>
      </c>
      <c r="DP18" s="21">
        <v>0</v>
      </c>
      <c r="DQ18" s="21">
        <v>0</v>
      </c>
      <c r="DR18" s="21">
        <v>0</v>
      </c>
      <c r="DS18" s="21">
        <v>0</v>
      </c>
      <c r="DT18" s="21">
        <v>0</v>
      </c>
      <c r="DU18" s="21">
        <v>0</v>
      </c>
      <c r="DV18" s="21">
        <v>0</v>
      </c>
      <c r="DW18" s="21">
        <v>0</v>
      </c>
      <c r="DX18" s="21">
        <v>0</v>
      </c>
      <c r="DY18" s="21">
        <v>0</v>
      </c>
      <c r="DZ18" s="21">
        <v>0</v>
      </c>
      <c r="EA18" s="21">
        <v>0</v>
      </c>
      <c r="EB18" s="21">
        <v>0</v>
      </c>
      <c r="EC18" s="21">
        <v>0</v>
      </c>
      <c r="ED18" s="21">
        <v>0</v>
      </c>
      <c r="EE18" s="21">
        <v>0</v>
      </c>
      <c r="EF18" s="21">
        <v>0</v>
      </c>
      <c r="EG18" s="21">
        <v>0</v>
      </c>
      <c r="EH18" s="21">
        <v>0</v>
      </c>
      <c r="EI18" s="21">
        <v>0</v>
      </c>
      <c r="EJ18" s="22">
        <v>0</v>
      </c>
    </row>
    <row r="19" spans="1:140" x14ac:dyDescent="0.2">
      <c r="A19" s="7" t="s">
        <v>4</v>
      </c>
      <c r="B19" s="20">
        <v>1310</v>
      </c>
      <c r="C19" s="21">
        <v>1073</v>
      </c>
      <c r="D19" s="21">
        <v>0</v>
      </c>
      <c r="E19" s="21">
        <v>2</v>
      </c>
      <c r="F19" s="21">
        <v>0</v>
      </c>
      <c r="G19" s="21">
        <v>1</v>
      </c>
      <c r="H19" s="21">
        <v>61</v>
      </c>
      <c r="I19" s="21">
        <v>0</v>
      </c>
      <c r="J19" s="21">
        <v>2</v>
      </c>
      <c r="K19" s="21">
        <v>1</v>
      </c>
      <c r="L19" s="21">
        <v>1</v>
      </c>
      <c r="M19" s="21">
        <v>0</v>
      </c>
      <c r="N19" s="21">
        <v>39</v>
      </c>
      <c r="O19" s="21">
        <v>1</v>
      </c>
      <c r="P19" s="21">
        <v>0</v>
      </c>
      <c r="Q19" s="21">
        <v>0</v>
      </c>
      <c r="R19" s="21">
        <v>2</v>
      </c>
      <c r="S19" s="21">
        <v>0</v>
      </c>
      <c r="T19" s="21">
        <v>8</v>
      </c>
      <c r="U19" s="21">
        <v>7</v>
      </c>
      <c r="V19" s="21">
        <v>56</v>
      </c>
      <c r="W19" s="21">
        <v>5</v>
      </c>
      <c r="X19" s="21">
        <v>0</v>
      </c>
      <c r="Y19" s="21">
        <v>1</v>
      </c>
      <c r="Z19" s="21">
        <v>0</v>
      </c>
      <c r="AA19" s="21">
        <v>15</v>
      </c>
      <c r="AB19" s="21">
        <v>0</v>
      </c>
      <c r="AC19" s="21">
        <v>10</v>
      </c>
      <c r="AD19" s="21">
        <v>3</v>
      </c>
      <c r="AE19" s="21">
        <v>0</v>
      </c>
      <c r="AF19" s="21">
        <v>2</v>
      </c>
      <c r="AG19" s="21">
        <v>1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1</v>
      </c>
      <c r="AN19" s="21">
        <v>0</v>
      </c>
      <c r="AO19" s="21">
        <v>0</v>
      </c>
      <c r="AP19" s="21">
        <v>1</v>
      </c>
      <c r="AQ19" s="21">
        <v>3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2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1</v>
      </c>
      <c r="CA19" s="21">
        <v>0</v>
      </c>
      <c r="CB19" s="21">
        <v>0</v>
      </c>
      <c r="CC19" s="21">
        <v>0</v>
      </c>
      <c r="CD19" s="21">
        <v>1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1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1</v>
      </c>
      <c r="CW19" s="21">
        <v>0</v>
      </c>
      <c r="CX19" s="21">
        <v>6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1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1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2">
        <v>0</v>
      </c>
    </row>
    <row r="20" spans="1:140" x14ac:dyDescent="0.2">
      <c r="A20" s="7" t="s">
        <v>90</v>
      </c>
      <c r="B20" s="20">
        <v>2494</v>
      </c>
      <c r="C20" s="21">
        <v>2023</v>
      </c>
      <c r="D20" s="21">
        <v>0</v>
      </c>
      <c r="E20" s="21">
        <v>0</v>
      </c>
      <c r="F20" s="21">
        <v>3</v>
      </c>
      <c r="G20" s="21">
        <v>1</v>
      </c>
      <c r="H20" s="21">
        <v>70</v>
      </c>
      <c r="I20" s="21">
        <v>0</v>
      </c>
      <c r="J20" s="21">
        <v>1</v>
      </c>
      <c r="K20" s="21">
        <v>0</v>
      </c>
      <c r="L20" s="21">
        <v>2</v>
      </c>
      <c r="M20" s="21">
        <v>1</v>
      </c>
      <c r="N20" s="21">
        <v>83</v>
      </c>
      <c r="O20" s="21">
        <v>1</v>
      </c>
      <c r="P20" s="21">
        <v>1</v>
      </c>
      <c r="Q20" s="21">
        <v>0</v>
      </c>
      <c r="R20" s="21">
        <v>10</v>
      </c>
      <c r="S20" s="21">
        <v>0</v>
      </c>
      <c r="T20" s="21">
        <v>19</v>
      </c>
      <c r="U20" s="21">
        <v>18</v>
      </c>
      <c r="V20" s="21">
        <v>98</v>
      </c>
      <c r="W20" s="21">
        <v>17</v>
      </c>
      <c r="X20" s="21">
        <v>0</v>
      </c>
      <c r="Y20" s="21">
        <v>15</v>
      </c>
      <c r="Z20" s="21">
        <v>5</v>
      </c>
      <c r="AA20" s="21">
        <v>15</v>
      </c>
      <c r="AB20" s="21">
        <v>0</v>
      </c>
      <c r="AC20" s="21">
        <v>18</v>
      </c>
      <c r="AD20" s="21">
        <v>11</v>
      </c>
      <c r="AE20" s="21">
        <v>2</v>
      </c>
      <c r="AF20" s="21">
        <v>10</v>
      </c>
      <c r="AG20" s="21">
        <v>3</v>
      </c>
      <c r="AH20" s="21">
        <v>4</v>
      </c>
      <c r="AI20" s="21">
        <v>0</v>
      </c>
      <c r="AJ20" s="21">
        <v>4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11</v>
      </c>
      <c r="AR20" s="21">
        <v>3</v>
      </c>
      <c r="AS20" s="21">
        <v>2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1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3</v>
      </c>
      <c r="BL20" s="21">
        <v>0</v>
      </c>
      <c r="BM20" s="21">
        <v>0</v>
      </c>
      <c r="BN20" s="21">
        <v>1</v>
      </c>
      <c r="BO20" s="21">
        <v>0</v>
      </c>
      <c r="BP20" s="21">
        <v>0</v>
      </c>
      <c r="BQ20" s="21">
        <v>0</v>
      </c>
      <c r="BR20" s="21">
        <v>2</v>
      </c>
      <c r="BS20" s="21">
        <v>0</v>
      </c>
      <c r="BT20" s="21">
        <v>0</v>
      </c>
      <c r="BU20" s="21">
        <v>0</v>
      </c>
      <c r="BV20" s="21">
        <v>0</v>
      </c>
      <c r="BW20" s="21">
        <v>1</v>
      </c>
      <c r="BX20" s="21">
        <v>0</v>
      </c>
      <c r="BY20" s="21">
        <v>0</v>
      </c>
      <c r="BZ20" s="21">
        <v>4</v>
      </c>
      <c r="CA20" s="21">
        <v>0</v>
      </c>
      <c r="CB20" s="21">
        <v>0</v>
      </c>
      <c r="CC20" s="21">
        <v>0</v>
      </c>
      <c r="CD20" s="21">
        <v>2</v>
      </c>
      <c r="CE20" s="21">
        <v>1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1</v>
      </c>
      <c r="CN20" s="21">
        <v>0</v>
      </c>
      <c r="CO20" s="21">
        <v>0</v>
      </c>
      <c r="CP20" s="21">
        <v>0</v>
      </c>
      <c r="CQ20" s="21">
        <v>0</v>
      </c>
      <c r="CR20" s="21">
        <v>0</v>
      </c>
      <c r="CS20" s="21">
        <v>0</v>
      </c>
      <c r="CT20" s="21">
        <v>0</v>
      </c>
      <c r="CU20" s="21">
        <v>0</v>
      </c>
      <c r="CV20" s="21">
        <v>2</v>
      </c>
      <c r="CW20" s="21">
        <v>0</v>
      </c>
      <c r="CX20" s="21">
        <v>7</v>
      </c>
      <c r="CY20" s="21">
        <v>0</v>
      </c>
      <c r="CZ20" s="21">
        <v>0</v>
      </c>
      <c r="DA20" s="21">
        <v>0</v>
      </c>
      <c r="DB20" s="21">
        <v>1</v>
      </c>
      <c r="DC20" s="21">
        <v>0</v>
      </c>
      <c r="DD20" s="21">
        <v>0</v>
      </c>
      <c r="DE20" s="21">
        <v>1</v>
      </c>
      <c r="DF20" s="21">
        <v>5</v>
      </c>
      <c r="DG20" s="21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1">
        <v>0</v>
      </c>
      <c r="DN20" s="21">
        <v>0</v>
      </c>
      <c r="DO20" s="21">
        <v>2</v>
      </c>
      <c r="DP20" s="21">
        <v>0</v>
      </c>
      <c r="DQ20" s="21">
        <v>0</v>
      </c>
      <c r="DR20" s="21">
        <v>0</v>
      </c>
      <c r="DS20" s="21">
        <v>0</v>
      </c>
      <c r="DT20" s="21">
        <v>0</v>
      </c>
      <c r="DU20" s="21">
        <v>0</v>
      </c>
      <c r="DV20" s="21">
        <v>5</v>
      </c>
      <c r="DW20" s="21">
        <v>1</v>
      </c>
      <c r="DX20" s="21">
        <v>0</v>
      </c>
      <c r="DY20" s="21">
        <v>0</v>
      </c>
      <c r="DZ20" s="21">
        <v>0</v>
      </c>
      <c r="EA20" s="21">
        <v>0</v>
      </c>
      <c r="EB20" s="21">
        <v>0</v>
      </c>
      <c r="EC20" s="21">
        <v>1</v>
      </c>
      <c r="ED20" s="21">
        <v>1</v>
      </c>
      <c r="EE20" s="21">
        <v>0</v>
      </c>
      <c r="EF20" s="21">
        <v>1</v>
      </c>
      <c r="EG20" s="21">
        <v>0</v>
      </c>
      <c r="EH20" s="21">
        <v>0</v>
      </c>
      <c r="EI20" s="21">
        <v>0</v>
      </c>
      <c r="EJ20" s="22">
        <v>0</v>
      </c>
    </row>
    <row r="21" spans="1:140" x14ac:dyDescent="0.2">
      <c r="A21" s="7" t="s">
        <v>93</v>
      </c>
      <c r="B21" s="20">
        <v>894</v>
      </c>
      <c r="C21" s="21">
        <v>726</v>
      </c>
      <c r="D21" s="21">
        <v>0</v>
      </c>
      <c r="E21" s="21">
        <v>0</v>
      </c>
      <c r="F21" s="21">
        <v>0</v>
      </c>
      <c r="G21" s="21">
        <v>0</v>
      </c>
      <c r="H21" s="21">
        <v>40</v>
      </c>
      <c r="I21" s="21">
        <v>0</v>
      </c>
      <c r="J21" s="21">
        <v>0</v>
      </c>
      <c r="K21" s="21">
        <v>1</v>
      </c>
      <c r="L21" s="21">
        <v>0</v>
      </c>
      <c r="M21" s="21">
        <v>0</v>
      </c>
      <c r="N21" s="21">
        <v>32</v>
      </c>
      <c r="O21" s="21">
        <v>0</v>
      </c>
      <c r="P21" s="21">
        <v>0</v>
      </c>
      <c r="Q21" s="21">
        <v>0</v>
      </c>
      <c r="R21" s="21">
        <v>2</v>
      </c>
      <c r="S21" s="21">
        <v>0</v>
      </c>
      <c r="T21" s="21">
        <v>6</v>
      </c>
      <c r="U21" s="21">
        <v>3</v>
      </c>
      <c r="V21" s="21">
        <v>48</v>
      </c>
      <c r="W21" s="21">
        <v>1</v>
      </c>
      <c r="X21" s="21">
        <v>0</v>
      </c>
      <c r="Y21" s="21">
        <v>0</v>
      </c>
      <c r="Z21" s="21">
        <v>0</v>
      </c>
      <c r="AA21" s="21">
        <v>4</v>
      </c>
      <c r="AB21" s="21">
        <v>0</v>
      </c>
      <c r="AC21" s="21">
        <v>5</v>
      </c>
      <c r="AD21" s="21">
        <v>4</v>
      </c>
      <c r="AE21" s="21">
        <v>0</v>
      </c>
      <c r="AF21" s="21">
        <v>0</v>
      </c>
      <c r="AG21" s="21">
        <v>1</v>
      </c>
      <c r="AH21" s="21">
        <v>1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5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1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1</v>
      </c>
      <c r="BS21" s="21">
        <v>0</v>
      </c>
      <c r="BT21" s="21">
        <v>0</v>
      </c>
      <c r="BU21" s="21">
        <v>0</v>
      </c>
      <c r="BV21" s="21">
        <v>0</v>
      </c>
      <c r="BW21" s="21">
        <v>1</v>
      </c>
      <c r="BX21" s="21">
        <v>0</v>
      </c>
      <c r="BY21" s="21">
        <v>0</v>
      </c>
      <c r="BZ21" s="21">
        <v>1</v>
      </c>
      <c r="CA21" s="21">
        <v>0</v>
      </c>
      <c r="CB21" s="21">
        <v>0</v>
      </c>
      <c r="CC21" s="21">
        <v>0</v>
      </c>
      <c r="CD21" s="21">
        <v>3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1</v>
      </c>
      <c r="CP21" s="21">
        <v>0</v>
      </c>
      <c r="CQ21" s="21">
        <v>0</v>
      </c>
      <c r="CR21" s="21">
        <v>0</v>
      </c>
      <c r="CS21" s="21">
        <v>0</v>
      </c>
      <c r="CT21" s="21">
        <v>1</v>
      </c>
      <c r="CU21" s="21">
        <v>0</v>
      </c>
      <c r="CV21" s="21">
        <v>0</v>
      </c>
      <c r="CW21" s="21">
        <v>0</v>
      </c>
      <c r="CX21" s="21">
        <v>1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1</v>
      </c>
      <c r="DG21" s="21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1">
        <v>0</v>
      </c>
      <c r="DN21" s="21">
        <v>1</v>
      </c>
      <c r="DO21" s="21">
        <v>0</v>
      </c>
      <c r="DP21" s="21">
        <v>0</v>
      </c>
      <c r="DQ21" s="21">
        <v>0</v>
      </c>
      <c r="DR21" s="21">
        <v>0</v>
      </c>
      <c r="DS21" s="21">
        <v>2</v>
      </c>
      <c r="DT21" s="21">
        <v>0</v>
      </c>
      <c r="DU21" s="21">
        <v>0</v>
      </c>
      <c r="DV21" s="21">
        <v>0</v>
      </c>
      <c r="DW21" s="21">
        <v>1</v>
      </c>
      <c r="DX21" s="21">
        <v>0</v>
      </c>
      <c r="DY21" s="21">
        <v>0</v>
      </c>
      <c r="DZ21" s="21">
        <v>0</v>
      </c>
      <c r="EA21" s="21">
        <v>0</v>
      </c>
      <c r="EB21" s="21">
        <v>0</v>
      </c>
      <c r="EC21" s="21">
        <v>0</v>
      </c>
      <c r="ED21" s="21">
        <v>0</v>
      </c>
      <c r="EE21" s="21">
        <v>0</v>
      </c>
      <c r="EF21" s="21">
        <v>0</v>
      </c>
      <c r="EG21" s="21">
        <v>0</v>
      </c>
      <c r="EH21" s="21">
        <v>0</v>
      </c>
      <c r="EI21" s="21">
        <v>0</v>
      </c>
      <c r="EJ21" s="22">
        <v>0</v>
      </c>
    </row>
    <row r="22" spans="1:140" x14ac:dyDescent="0.2">
      <c r="A22" s="6" t="str">
        <f>VLOOKUP("&lt;Zeilentitel_3&gt;",Uebersetzungen!$B$3:$E$227,Uebersetzungen!$B$2+1,FALSE)</f>
        <v>Region Bernina</v>
      </c>
      <c r="B22" s="15">
        <v>4597</v>
      </c>
      <c r="C22" s="9">
        <v>4024</v>
      </c>
      <c r="D22" s="9">
        <v>0</v>
      </c>
      <c r="E22" s="9">
        <v>0</v>
      </c>
      <c r="F22" s="9">
        <v>3</v>
      </c>
      <c r="G22" s="9">
        <v>0</v>
      </c>
      <c r="H22" s="9">
        <v>27</v>
      </c>
      <c r="I22" s="9">
        <v>0</v>
      </c>
      <c r="J22" s="9">
        <v>3</v>
      </c>
      <c r="K22" s="9">
        <v>2</v>
      </c>
      <c r="L22" s="9">
        <v>3</v>
      </c>
      <c r="M22" s="9">
        <v>0</v>
      </c>
      <c r="N22" s="9">
        <v>352</v>
      </c>
      <c r="O22" s="9">
        <v>1</v>
      </c>
      <c r="P22" s="9">
        <v>0</v>
      </c>
      <c r="Q22" s="9">
        <v>0</v>
      </c>
      <c r="R22" s="9">
        <v>2</v>
      </c>
      <c r="S22" s="9">
        <v>0</v>
      </c>
      <c r="T22" s="9">
        <v>5</v>
      </c>
      <c r="U22" s="9">
        <v>6</v>
      </c>
      <c r="V22" s="9">
        <v>63</v>
      </c>
      <c r="W22" s="9">
        <v>11</v>
      </c>
      <c r="X22" s="9">
        <v>0</v>
      </c>
      <c r="Y22" s="9">
        <v>4</v>
      </c>
      <c r="Z22" s="9">
        <v>0</v>
      </c>
      <c r="AA22" s="9">
        <v>0</v>
      </c>
      <c r="AB22" s="9">
        <v>0</v>
      </c>
      <c r="AC22" s="9">
        <v>1</v>
      </c>
      <c r="AD22" s="9">
        <v>3</v>
      </c>
      <c r="AE22" s="9">
        <v>0</v>
      </c>
      <c r="AF22" s="9">
        <v>1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2</v>
      </c>
      <c r="AP22" s="9">
        <v>0</v>
      </c>
      <c r="AQ22" s="9">
        <v>69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1</v>
      </c>
      <c r="CC22" s="9">
        <v>0</v>
      </c>
      <c r="CD22" s="9">
        <v>2</v>
      </c>
      <c r="CE22" s="9">
        <v>0</v>
      </c>
      <c r="CF22" s="9">
        <v>0</v>
      </c>
      <c r="CG22" s="9">
        <v>1</v>
      </c>
      <c r="CH22" s="9">
        <v>1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4</v>
      </c>
      <c r="CO22" s="9">
        <v>0</v>
      </c>
      <c r="CP22" s="9">
        <v>1</v>
      </c>
      <c r="CQ22" s="9">
        <v>0</v>
      </c>
      <c r="CR22" s="9">
        <v>0</v>
      </c>
      <c r="CS22" s="9">
        <v>0</v>
      </c>
      <c r="CT22" s="9">
        <v>1</v>
      </c>
      <c r="CU22" s="9">
        <v>1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2</v>
      </c>
      <c r="DC22" s="9">
        <v>1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11">
        <v>0</v>
      </c>
    </row>
    <row r="23" spans="1:140" x14ac:dyDescent="0.2">
      <c r="A23" s="7" t="s">
        <v>5</v>
      </c>
      <c r="B23" s="20">
        <v>1103</v>
      </c>
      <c r="C23" s="21">
        <v>908</v>
      </c>
      <c r="D23" s="21">
        <v>0</v>
      </c>
      <c r="E23" s="21">
        <v>0</v>
      </c>
      <c r="F23" s="21">
        <v>1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21">
        <v>1</v>
      </c>
      <c r="M23" s="21">
        <v>0</v>
      </c>
      <c r="N23" s="21">
        <v>161</v>
      </c>
      <c r="O23" s="21">
        <v>0</v>
      </c>
      <c r="P23" s="21">
        <v>0</v>
      </c>
      <c r="Q23" s="21">
        <v>0</v>
      </c>
      <c r="R23" s="21">
        <v>1</v>
      </c>
      <c r="S23" s="21">
        <v>0</v>
      </c>
      <c r="T23" s="21">
        <v>1</v>
      </c>
      <c r="U23" s="21">
        <v>0</v>
      </c>
      <c r="V23" s="21">
        <v>3</v>
      </c>
      <c r="W23" s="21">
        <v>1</v>
      </c>
      <c r="X23" s="21">
        <v>0</v>
      </c>
      <c r="Y23" s="21">
        <v>2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12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1</v>
      </c>
      <c r="CE23" s="21">
        <v>0</v>
      </c>
      <c r="CF23" s="21">
        <v>0</v>
      </c>
      <c r="CG23" s="21">
        <v>1</v>
      </c>
      <c r="CH23" s="21">
        <v>1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1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1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2</v>
      </c>
      <c r="DC23" s="21">
        <v>1</v>
      </c>
      <c r="DD23" s="21">
        <v>0</v>
      </c>
      <c r="DE23" s="21">
        <v>0</v>
      </c>
      <c r="DF23" s="21">
        <v>0</v>
      </c>
      <c r="DG23" s="21">
        <v>0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1">
        <v>0</v>
      </c>
      <c r="DN23" s="21">
        <v>0</v>
      </c>
      <c r="DO23" s="21">
        <v>0</v>
      </c>
      <c r="DP23" s="21">
        <v>0</v>
      </c>
      <c r="DQ23" s="21">
        <v>0</v>
      </c>
      <c r="DR23" s="21">
        <v>0</v>
      </c>
      <c r="DS23" s="21">
        <v>0</v>
      </c>
      <c r="DT23" s="21">
        <v>0</v>
      </c>
      <c r="DU23" s="21">
        <v>0</v>
      </c>
      <c r="DV23" s="21">
        <v>0</v>
      </c>
      <c r="DW23" s="21">
        <v>0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2">
        <v>0</v>
      </c>
    </row>
    <row r="24" spans="1:140" x14ac:dyDescent="0.2">
      <c r="A24" s="7" t="s">
        <v>6</v>
      </c>
      <c r="B24" s="20">
        <v>3494</v>
      </c>
      <c r="C24" s="21">
        <v>3116</v>
      </c>
      <c r="D24" s="21">
        <v>0</v>
      </c>
      <c r="E24" s="21">
        <v>0</v>
      </c>
      <c r="F24" s="21">
        <v>2</v>
      </c>
      <c r="G24" s="21">
        <v>0</v>
      </c>
      <c r="H24" s="21">
        <v>23</v>
      </c>
      <c r="I24" s="21">
        <v>0</v>
      </c>
      <c r="J24" s="21">
        <v>3</v>
      </c>
      <c r="K24" s="21">
        <v>2</v>
      </c>
      <c r="L24" s="21">
        <v>2</v>
      </c>
      <c r="M24" s="21">
        <v>0</v>
      </c>
      <c r="N24" s="21">
        <v>191</v>
      </c>
      <c r="O24" s="21">
        <v>1</v>
      </c>
      <c r="P24" s="21">
        <v>0</v>
      </c>
      <c r="Q24" s="21">
        <v>0</v>
      </c>
      <c r="R24" s="21">
        <v>1</v>
      </c>
      <c r="S24" s="21">
        <v>0</v>
      </c>
      <c r="T24" s="21">
        <v>4</v>
      </c>
      <c r="U24" s="21">
        <v>6</v>
      </c>
      <c r="V24" s="21">
        <v>60</v>
      </c>
      <c r="W24" s="21">
        <v>10</v>
      </c>
      <c r="X24" s="21">
        <v>0</v>
      </c>
      <c r="Y24" s="21">
        <v>2</v>
      </c>
      <c r="Z24" s="21">
        <v>0</v>
      </c>
      <c r="AA24" s="21">
        <v>0</v>
      </c>
      <c r="AB24" s="21">
        <v>0</v>
      </c>
      <c r="AC24" s="21">
        <v>1</v>
      </c>
      <c r="AD24" s="21">
        <v>3</v>
      </c>
      <c r="AE24" s="21">
        <v>0</v>
      </c>
      <c r="AF24" s="21">
        <v>1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2</v>
      </c>
      <c r="AP24" s="21">
        <v>0</v>
      </c>
      <c r="AQ24" s="21">
        <v>57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1</v>
      </c>
      <c r="CC24" s="21">
        <v>0</v>
      </c>
      <c r="CD24" s="21">
        <v>1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3</v>
      </c>
      <c r="CO24" s="21">
        <v>0</v>
      </c>
      <c r="CP24" s="21">
        <v>1</v>
      </c>
      <c r="CQ24" s="21">
        <v>0</v>
      </c>
      <c r="CR24" s="21">
        <v>0</v>
      </c>
      <c r="CS24" s="21">
        <v>0</v>
      </c>
      <c r="CT24" s="21">
        <v>0</v>
      </c>
      <c r="CU24" s="21">
        <v>1</v>
      </c>
      <c r="CV24" s="21">
        <v>0</v>
      </c>
      <c r="CW24" s="21">
        <v>0</v>
      </c>
      <c r="CX24" s="21">
        <v>0</v>
      </c>
      <c r="CY24" s="21">
        <v>0</v>
      </c>
      <c r="CZ24" s="21">
        <v>0</v>
      </c>
      <c r="DA24" s="21">
        <v>0</v>
      </c>
      <c r="DB24" s="21">
        <v>0</v>
      </c>
      <c r="DC24" s="21">
        <v>0</v>
      </c>
      <c r="DD24" s="21">
        <v>0</v>
      </c>
      <c r="DE24" s="21">
        <v>0</v>
      </c>
      <c r="DF24" s="21">
        <v>0</v>
      </c>
      <c r="DG24" s="21">
        <v>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1">
        <v>0</v>
      </c>
      <c r="DN24" s="21">
        <v>0</v>
      </c>
      <c r="DO24" s="21">
        <v>0</v>
      </c>
      <c r="DP24" s="21">
        <v>0</v>
      </c>
      <c r="DQ24" s="21">
        <v>0</v>
      </c>
      <c r="DR24" s="21">
        <v>0</v>
      </c>
      <c r="DS24" s="21">
        <v>0</v>
      </c>
      <c r="DT24" s="21">
        <v>0</v>
      </c>
      <c r="DU24" s="21">
        <v>0</v>
      </c>
      <c r="DV24" s="21">
        <v>0</v>
      </c>
      <c r="DW24" s="21">
        <v>0</v>
      </c>
      <c r="DX24" s="21">
        <v>0</v>
      </c>
      <c r="DY24" s="21">
        <v>0</v>
      </c>
      <c r="DZ24" s="21">
        <v>0</v>
      </c>
      <c r="EA24" s="21">
        <v>0</v>
      </c>
      <c r="EB24" s="21">
        <v>0</v>
      </c>
      <c r="EC24" s="21">
        <v>0</v>
      </c>
      <c r="ED24" s="21">
        <v>0</v>
      </c>
      <c r="EE24" s="21">
        <v>0</v>
      </c>
      <c r="EF24" s="21">
        <v>0</v>
      </c>
      <c r="EG24" s="21">
        <v>0</v>
      </c>
      <c r="EH24" s="21">
        <v>0</v>
      </c>
      <c r="EI24" s="21">
        <v>0</v>
      </c>
      <c r="EJ24" s="22">
        <v>0</v>
      </c>
    </row>
    <row r="25" spans="1:140" x14ac:dyDescent="0.2">
      <c r="A25" s="6" t="str">
        <f>VLOOKUP("&lt;Zeilentitel_4&gt;",Uebersetzungen!$B$3:$E$227,Uebersetzungen!$B$2+1,FALSE)</f>
        <v>Region Engiadina Bassa/Val Müstair</v>
      </c>
      <c r="B25" s="15">
        <v>9197</v>
      </c>
      <c r="C25" s="9">
        <v>7417</v>
      </c>
      <c r="D25" s="9">
        <v>0</v>
      </c>
      <c r="E25" s="9">
        <v>0</v>
      </c>
      <c r="F25" s="9">
        <v>3</v>
      </c>
      <c r="G25" s="9">
        <v>0</v>
      </c>
      <c r="H25" s="9">
        <v>345</v>
      </c>
      <c r="I25" s="9">
        <v>0</v>
      </c>
      <c r="J25" s="9">
        <v>10</v>
      </c>
      <c r="K25" s="9">
        <v>8</v>
      </c>
      <c r="L25" s="9">
        <v>16</v>
      </c>
      <c r="M25" s="9">
        <v>5</v>
      </c>
      <c r="N25" s="9">
        <v>316</v>
      </c>
      <c r="O25" s="9">
        <v>2</v>
      </c>
      <c r="P25" s="9">
        <v>0</v>
      </c>
      <c r="Q25" s="9">
        <v>0</v>
      </c>
      <c r="R25" s="9">
        <v>40</v>
      </c>
      <c r="S25" s="9">
        <v>1</v>
      </c>
      <c r="T25" s="9">
        <v>131</v>
      </c>
      <c r="U25" s="9">
        <v>38</v>
      </c>
      <c r="V25" s="9">
        <v>560</v>
      </c>
      <c r="W25" s="9">
        <v>42</v>
      </c>
      <c r="X25" s="9">
        <v>6</v>
      </c>
      <c r="Y25" s="9">
        <v>26</v>
      </c>
      <c r="Z25" s="9">
        <v>2</v>
      </c>
      <c r="AA25" s="9">
        <v>42</v>
      </c>
      <c r="AB25" s="9">
        <v>0</v>
      </c>
      <c r="AC25" s="9">
        <v>38</v>
      </c>
      <c r="AD25" s="9">
        <v>18</v>
      </c>
      <c r="AE25" s="9">
        <v>12</v>
      </c>
      <c r="AF25" s="9">
        <v>19</v>
      </c>
      <c r="AG25" s="9">
        <v>3</v>
      </c>
      <c r="AH25" s="9">
        <v>6</v>
      </c>
      <c r="AI25" s="9">
        <v>0</v>
      </c>
      <c r="AJ25" s="9">
        <v>6</v>
      </c>
      <c r="AK25" s="9">
        <v>3</v>
      </c>
      <c r="AL25" s="9">
        <v>0</v>
      </c>
      <c r="AM25" s="9">
        <v>2</v>
      </c>
      <c r="AN25" s="9">
        <v>4</v>
      </c>
      <c r="AO25" s="9">
        <v>0</v>
      </c>
      <c r="AP25" s="9">
        <v>1</v>
      </c>
      <c r="AQ25" s="9">
        <v>24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2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1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1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1</v>
      </c>
      <c r="CC25" s="9">
        <v>0</v>
      </c>
      <c r="CD25" s="9">
        <v>10</v>
      </c>
      <c r="CE25" s="9">
        <v>1</v>
      </c>
      <c r="CF25" s="9">
        <v>0</v>
      </c>
      <c r="CG25" s="9">
        <v>1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1</v>
      </c>
      <c r="CN25" s="9">
        <v>1</v>
      </c>
      <c r="CO25" s="9">
        <v>1</v>
      </c>
      <c r="CP25" s="9">
        <v>3</v>
      </c>
      <c r="CQ25" s="9">
        <v>0</v>
      </c>
      <c r="CR25" s="9">
        <v>0</v>
      </c>
      <c r="CS25" s="9">
        <v>0</v>
      </c>
      <c r="CT25" s="9">
        <v>1</v>
      </c>
      <c r="CU25" s="9">
        <v>2</v>
      </c>
      <c r="CV25" s="9">
        <v>3</v>
      </c>
      <c r="CW25" s="9">
        <v>0</v>
      </c>
      <c r="CX25" s="9">
        <v>1</v>
      </c>
      <c r="CY25" s="9">
        <v>0</v>
      </c>
      <c r="CZ25" s="9">
        <v>0</v>
      </c>
      <c r="DA25" s="9">
        <v>0</v>
      </c>
      <c r="DB25" s="9">
        <v>4</v>
      </c>
      <c r="DC25" s="9">
        <v>1</v>
      </c>
      <c r="DD25" s="9">
        <v>0</v>
      </c>
      <c r="DE25" s="9">
        <v>1</v>
      </c>
      <c r="DF25" s="9">
        <v>0</v>
      </c>
      <c r="DG25" s="9">
        <v>0</v>
      </c>
      <c r="DH25" s="9">
        <v>3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1</v>
      </c>
      <c r="DS25" s="9">
        <v>0</v>
      </c>
      <c r="DT25" s="9">
        <v>0</v>
      </c>
      <c r="DU25" s="9">
        <v>0</v>
      </c>
      <c r="DV25" s="9">
        <v>5</v>
      </c>
      <c r="DW25" s="9">
        <v>4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1</v>
      </c>
      <c r="EG25" s="9">
        <v>0</v>
      </c>
      <c r="EH25" s="9">
        <v>1</v>
      </c>
      <c r="EI25" s="9">
        <v>0</v>
      </c>
      <c r="EJ25" s="11">
        <v>0</v>
      </c>
    </row>
    <row r="26" spans="1:140" x14ac:dyDescent="0.2">
      <c r="A26" s="7" t="s">
        <v>39</v>
      </c>
      <c r="B26" s="20">
        <v>1586</v>
      </c>
      <c r="C26" s="21">
        <v>1248</v>
      </c>
      <c r="D26" s="21">
        <v>0</v>
      </c>
      <c r="E26" s="21">
        <v>0</v>
      </c>
      <c r="F26" s="21">
        <v>1</v>
      </c>
      <c r="G26" s="21">
        <v>0</v>
      </c>
      <c r="H26" s="21">
        <v>26</v>
      </c>
      <c r="I26" s="21">
        <v>0</v>
      </c>
      <c r="J26" s="21">
        <v>0</v>
      </c>
      <c r="K26" s="21">
        <v>0</v>
      </c>
      <c r="L26" s="21">
        <v>3</v>
      </c>
      <c r="M26" s="21">
        <v>0</v>
      </c>
      <c r="N26" s="21">
        <v>63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12</v>
      </c>
      <c r="U26" s="21">
        <v>8</v>
      </c>
      <c r="V26" s="21">
        <v>158</v>
      </c>
      <c r="W26" s="21">
        <v>10</v>
      </c>
      <c r="X26" s="21">
        <v>0</v>
      </c>
      <c r="Y26" s="21">
        <v>12</v>
      </c>
      <c r="Z26" s="21">
        <v>0</v>
      </c>
      <c r="AA26" s="21">
        <v>6</v>
      </c>
      <c r="AB26" s="21">
        <v>0</v>
      </c>
      <c r="AC26" s="21">
        <v>6</v>
      </c>
      <c r="AD26" s="21">
        <v>2</v>
      </c>
      <c r="AE26" s="21">
        <v>5</v>
      </c>
      <c r="AF26" s="21">
        <v>2</v>
      </c>
      <c r="AG26" s="21">
        <v>0</v>
      </c>
      <c r="AH26" s="21">
        <v>0</v>
      </c>
      <c r="AI26" s="21">
        <v>0</v>
      </c>
      <c r="AJ26" s="21">
        <v>5</v>
      </c>
      <c r="AK26" s="21">
        <v>2</v>
      </c>
      <c r="AL26" s="21">
        <v>0</v>
      </c>
      <c r="AM26" s="21">
        <v>0</v>
      </c>
      <c r="AN26" s="21">
        <v>2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4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1</v>
      </c>
      <c r="CN26" s="21">
        <v>1</v>
      </c>
      <c r="CO26" s="21">
        <v>0</v>
      </c>
      <c r="CP26" s="21">
        <v>1</v>
      </c>
      <c r="CQ26" s="21">
        <v>0</v>
      </c>
      <c r="CR26" s="21">
        <v>0</v>
      </c>
      <c r="CS26" s="21">
        <v>0</v>
      </c>
      <c r="CT26" s="21">
        <v>1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3</v>
      </c>
      <c r="DC26" s="21">
        <v>1</v>
      </c>
      <c r="DD26" s="21">
        <v>0</v>
      </c>
      <c r="DE26" s="21">
        <v>1</v>
      </c>
      <c r="DF26" s="21">
        <v>0</v>
      </c>
      <c r="DG26" s="21">
        <v>0</v>
      </c>
      <c r="DH26" s="21">
        <v>1</v>
      </c>
      <c r="DI26" s="21">
        <v>0</v>
      </c>
      <c r="DJ26" s="21">
        <v>0</v>
      </c>
      <c r="DK26" s="21">
        <v>0</v>
      </c>
      <c r="DL26" s="21">
        <v>0</v>
      </c>
      <c r="DM26" s="21">
        <v>0</v>
      </c>
      <c r="DN26" s="21">
        <v>0</v>
      </c>
      <c r="DO26" s="21">
        <v>0</v>
      </c>
      <c r="DP26" s="21">
        <v>0</v>
      </c>
      <c r="DQ26" s="21">
        <v>0</v>
      </c>
      <c r="DR26" s="21">
        <v>1</v>
      </c>
      <c r="DS26" s="21">
        <v>0</v>
      </c>
      <c r="DT26" s="21">
        <v>0</v>
      </c>
      <c r="DU26" s="21">
        <v>0</v>
      </c>
      <c r="DV26" s="21">
        <v>0</v>
      </c>
      <c r="DW26" s="21">
        <v>0</v>
      </c>
      <c r="DX26" s="21">
        <v>0</v>
      </c>
      <c r="DY26" s="21">
        <v>0</v>
      </c>
      <c r="DZ26" s="21">
        <v>0</v>
      </c>
      <c r="EA26" s="21">
        <v>0</v>
      </c>
      <c r="EB26" s="21">
        <v>0</v>
      </c>
      <c r="EC26" s="21">
        <v>0</v>
      </c>
      <c r="ED26" s="21">
        <v>0</v>
      </c>
      <c r="EE26" s="21">
        <v>0</v>
      </c>
      <c r="EF26" s="21">
        <v>0</v>
      </c>
      <c r="EG26" s="21">
        <v>0</v>
      </c>
      <c r="EH26" s="21">
        <v>0</v>
      </c>
      <c r="EI26" s="21">
        <v>0</v>
      </c>
      <c r="EJ26" s="22">
        <v>0</v>
      </c>
    </row>
    <row r="27" spans="1:140" x14ac:dyDescent="0.2">
      <c r="A27" s="7" t="s">
        <v>40</v>
      </c>
      <c r="B27" s="20">
        <v>761</v>
      </c>
      <c r="C27" s="21">
        <v>546</v>
      </c>
      <c r="D27" s="21">
        <v>0</v>
      </c>
      <c r="E27" s="21">
        <v>0</v>
      </c>
      <c r="F27" s="21">
        <v>1</v>
      </c>
      <c r="G27" s="21">
        <v>0</v>
      </c>
      <c r="H27" s="21">
        <v>49</v>
      </c>
      <c r="I27" s="21">
        <v>0</v>
      </c>
      <c r="J27" s="21">
        <v>1</v>
      </c>
      <c r="K27" s="21">
        <v>1</v>
      </c>
      <c r="L27" s="21">
        <v>0</v>
      </c>
      <c r="M27" s="21">
        <v>0</v>
      </c>
      <c r="N27" s="21">
        <v>19</v>
      </c>
      <c r="O27" s="21">
        <v>0</v>
      </c>
      <c r="P27" s="21">
        <v>0</v>
      </c>
      <c r="Q27" s="21">
        <v>0</v>
      </c>
      <c r="R27" s="21">
        <v>4</v>
      </c>
      <c r="S27" s="21">
        <v>0</v>
      </c>
      <c r="T27" s="21">
        <v>64</v>
      </c>
      <c r="U27" s="21">
        <v>6</v>
      </c>
      <c r="V27" s="21">
        <v>40</v>
      </c>
      <c r="W27" s="21">
        <v>5</v>
      </c>
      <c r="X27" s="21">
        <v>0</v>
      </c>
      <c r="Y27" s="21">
        <v>3</v>
      </c>
      <c r="Z27" s="21">
        <v>0</v>
      </c>
      <c r="AA27" s="21">
        <v>6</v>
      </c>
      <c r="AB27" s="21">
        <v>0</v>
      </c>
      <c r="AC27" s="21">
        <v>7</v>
      </c>
      <c r="AD27" s="21">
        <v>1</v>
      </c>
      <c r="AE27" s="21">
        <v>2</v>
      </c>
      <c r="AF27" s="21">
        <v>2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0</v>
      </c>
      <c r="CD27" s="21">
        <v>1</v>
      </c>
      <c r="CE27" s="21">
        <v>0</v>
      </c>
      <c r="CF27" s="21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0</v>
      </c>
      <c r="CO27" s="21">
        <v>0</v>
      </c>
      <c r="CP27" s="21">
        <v>0</v>
      </c>
      <c r="CQ27" s="21">
        <v>0</v>
      </c>
      <c r="CR27" s="21">
        <v>0</v>
      </c>
      <c r="CS27" s="21">
        <v>0</v>
      </c>
      <c r="CT27" s="21">
        <v>0</v>
      </c>
      <c r="CU27" s="21">
        <v>1</v>
      </c>
      <c r="CV27" s="21">
        <v>0</v>
      </c>
      <c r="CW27" s="21">
        <v>0</v>
      </c>
      <c r="CX27" s="21">
        <v>0</v>
      </c>
      <c r="CY27" s="21">
        <v>0</v>
      </c>
      <c r="CZ27" s="21">
        <v>0</v>
      </c>
      <c r="DA27" s="21">
        <v>0</v>
      </c>
      <c r="DB27" s="21">
        <v>0</v>
      </c>
      <c r="DC27" s="21">
        <v>0</v>
      </c>
      <c r="DD27" s="21">
        <v>0</v>
      </c>
      <c r="DE27" s="21">
        <v>0</v>
      </c>
      <c r="DF27" s="21">
        <v>0</v>
      </c>
      <c r="DG27" s="21">
        <v>0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1">
        <v>0</v>
      </c>
      <c r="DN27" s="21">
        <v>0</v>
      </c>
      <c r="DO27" s="21">
        <v>0</v>
      </c>
      <c r="DP27" s="21">
        <v>0</v>
      </c>
      <c r="DQ27" s="21">
        <v>0</v>
      </c>
      <c r="DR27" s="21">
        <v>0</v>
      </c>
      <c r="DS27" s="21">
        <v>0</v>
      </c>
      <c r="DT27" s="21">
        <v>0</v>
      </c>
      <c r="DU27" s="21">
        <v>0</v>
      </c>
      <c r="DV27" s="21">
        <v>0</v>
      </c>
      <c r="DW27" s="21">
        <v>2</v>
      </c>
      <c r="DX27" s="21">
        <v>0</v>
      </c>
      <c r="DY27" s="21">
        <v>0</v>
      </c>
      <c r="DZ27" s="21">
        <v>0</v>
      </c>
      <c r="EA27" s="21">
        <v>0</v>
      </c>
      <c r="EB27" s="21">
        <v>0</v>
      </c>
      <c r="EC27" s="21">
        <v>0</v>
      </c>
      <c r="ED27" s="21">
        <v>0</v>
      </c>
      <c r="EE27" s="21">
        <v>0</v>
      </c>
      <c r="EF27" s="21">
        <v>0</v>
      </c>
      <c r="EG27" s="21">
        <v>0</v>
      </c>
      <c r="EH27" s="21">
        <v>0</v>
      </c>
      <c r="EI27" s="21">
        <v>0</v>
      </c>
      <c r="EJ27" s="22">
        <v>0</v>
      </c>
    </row>
    <row r="28" spans="1:140" x14ac:dyDescent="0.2">
      <c r="A28" s="7" t="s">
        <v>41</v>
      </c>
      <c r="B28" s="20">
        <v>4599</v>
      </c>
      <c r="C28" s="21">
        <v>3594</v>
      </c>
      <c r="D28" s="21">
        <v>0</v>
      </c>
      <c r="E28" s="21">
        <v>0</v>
      </c>
      <c r="F28" s="21">
        <v>1</v>
      </c>
      <c r="G28" s="21">
        <v>0</v>
      </c>
      <c r="H28" s="21">
        <v>217</v>
      </c>
      <c r="I28" s="21">
        <v>0</v>
      </c>
      <c r="J28" s="21">
        <v>9</v>
      </c>
      <c r="K28" s="21">
        <v>7</v>
      </c>
      <c r="L28" s="21">
        <v>13</v>
      </c>
      <c r="M28" s="21">
        <v>4</v>
      </c>
      <c r="N28" s="21">
        <v>156</v>
      </c>
      <c r="O28" s="21">
        <v>0</v>
      </c>
      <c r="P28" s="21">
        <v>0</v>
      </c>
      <c r="Q28" s="21">
        <v>0</v>
      </c>
      <c r="R28" s="21">
        <v>26</v>
      </c>
      <c r="S28" s="21">
        <v>1</v>
      </c>
      <c r="T28" s="21">
        <v>45</v>
      </c>
      <c r="U28" s="21">
        <v>21</v>
      </c>
      <c r="V28" s="21">
        <v>350</v>
      </c>
      <c r="W28" s="21">
        <v>22</v>
      </c>
      <c r="X28" s="21">
        <v>6</v>
      </c>
      <c r="Y28" s="21">
        <v>9</v>
      </c>
      <c r="Z28" s="21">
        <v>2</v>
      </c>
      <c r="AA28" s="21">
        <v>21</v>
      </c>
      <c r="AB28" s="21">
        <v>0</v>
      </c>
      <c r="AC28" s="21">
        <v>19</v>
      </c>
      <c r="AD28" s="21">
        <v>10</v>
      </c>
      <c r="AE28" s="21">
        <v>5</v>
      </c>
      <c r="AF28" s="21">
        <v>15</v>
      </c>
      <c r="AG28" s="21">
        <v>3</v>
      </c>
      <c r="AH28" s="21">
        <v>4</v>
      </c>
      <c r="AI28" s="21">
        <v>0</v>
      </c>
      <c r="AJ28" s="21">
        <v>1</v>
      </c>
      <c r="AK28" s="21">
        <v>1</v>
      </c>
      <c r="AL28" s="21">
        <v>0</v>
      </c>
      <c r="AM28" s="21">
        <v>2</v>
      </c>
      <c r="AN28" s="21">
        <v>2</v>
      </c>
      <c r="AO28" s="21">
        <v>0</v>
      </c>
      <c r="AP28" s="21">
        <v>0</v>
      </c>
      <c r="AQ28" s="21">
        <v>6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2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1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1</v>
      </c>
      <c r="CC28" s="21">
        <v>0</v>
      </c>
      <c r="CD28" s="21">
        <v>4</v>
      </c>
      <c r="CE28" s="21">
        <v>1</v>
      </c>
      <c r="CF28" s="21">
        <v>0</v>
      </c>
      <c r="CG28" s="21">
        <v>1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1</v>
      </c>
      <c r="CP28" s="21">
        <v>2</v>
      </c>
      <c r="CQ28" s="21">
        <v>0</v>
      </c>
      <c r="CR28" s="21">
        <v>0</v>
      </c>
      <c r="CS28" s="21">
        <v>0</v>
      </c>
      <c r="CT28" s="21">
        <v>0</v>
      </c>
      <c r="CU28" s="21">
        <v>1</v>
      </c>
      <c r="CV28" s="21">
        <v>1</v>
      </c>
      <c r="CW28" s="21">
        <v>0</v>
      </c>
      <c r="CX28" s="21">
        <v>1</v>
      </c>
      <c r="CY28" s="21">
        <v>0</v>
      </c>
      <c r="CZ28" s="21">
        <v>0</v>
      </c>
      <c r="DA28" s="21">
        <v>0</v>
      </c>
      <c r="DB28" s="21">
        <v>1</v>
      </c>
      <c r="DC28" s="21">
        <v>0</v>
      </c>
      <c r="DD28" s="21">
        <v>0</v>
      </c>
      <c r="DE28" s="21">
        <v>0</v>
      </c>
      <c r="DF28" s="21">
        <v>0</v>
      </c>
      <c r="DG28" s="21">
        <v>0</v>
      </c>
      <c r="DH28" s="21">
        <v>2</v>
      </c>
      <c r="DI28" s="21">
        <v>0</v>
      </c>
      <c r="DJ28" s="21">
        <v>0</v>
      </c>
      <c r="DK28" s="21">
        <v>0</v>
      </c>
      <c r="DL28" s="21">
        <v>0</v>
      </c>
      <c r="DM28" s="21">
        <v>0</v>
      </c>
      <c r="DN28" s="21">
        <v>0</v>
      </c>
      <c r="DO28" s="21">
        <v>0</v>
      </c>
      <c r="DP28" s="21">
        <v>0</v>
      </c>
      <c r="DQ28" s="21">
        <v>0</v>
      </c>
      <c r="DR28" s="21">
        <v>0</v>
      </c>
      <c r="DS28" s="21">
        <v>0</v>
      </c>
      <c r="DT28" s="21">
        <v>0</v>
      </c>
      <c r="DU28" s="21">
        <v>0</v>
      </c>
      <c r="DV28" s="21">
        <v>5</v>
      </c>
      <c r="DW28" s="21">
        <v>1</v>
      </c>
      <c r="DX28" s="21">
        <v>0</v>
      </c>
      <c r="DY28" s="21">
        <v>0</v>
      </c>
      <c r="DZ28" s="21">
        <v>0</v>
      </c>
      <c r="EA28" s="21">
        <v>0</v>
      </c>
      <c r="EB28" s="21">
        <v>0</v>
      </c>
      <c r="EC28" s="21">
        <v>0</v>
      </c>
      <c r="ED28" s="21">
        <v>0</v>
      </c>
      <c r="EE28" s="21">
        <v>0</v>
      </c>
      <c r="EF28" s="21">
        <v>1</v>
      </c>
      <c r="EG28" s="21">
        <v>0</v>
      </c>
      <c r="EH28" s="21">
        <v>1</v>
      </c>
      <c r="EI28" s="21">
        <v>0</v>
      </c>
      <c r="EJ28" s="22">
        <v>0</v>
      </c>
    </row>
    <row r="29" spans="1:140" x14ac:dyDescent="0.2">
      <c r="A29" s="7" t="s">
        <v>42</v>
      </c>
      <c r="B29" s="20">
        <v>824</v>
      </c>
      <c r="C29" s="21">
        <v>736</v>
      </c>
      <c r="D29" s="21">
        <v>0</v>
      </c>
      <c r="E29" s="21">
        <v>0</v>
      </c>
      <c r="F29" s="21">
        <v>0</v>
      </c>
      <c r="G29" s="21">
        <v>0</v>
      </c>
      <c r="H29" s="21">
        <v>26</v>
      </c>
      <c r="I29" s="21">
        <v>0</v>
      </c>
      <c r="J29" s="21">
        <v>0</v>
      </c>
      <c r="K29" s="21">
        <v>0</v>
      </c>
      <c r="L29" s="21">
        <v>0</v>
      </c>
      <c r="M29" s="21">
        <v>1</v>
      </c>
      <c r="N29" s="21">
        <v>20</v>
      </c>
      <c r="O29" s="21">
        <v>1</v>
      </c>
      <c r="P29" s="21">
        <v>0</v>
      </c>
      <c r="Q29" s="21">
        <v>0</v>
      </c>
      <c r="R29" s="21">
        <v>10</v>
      </c>
      <c r="S29" s="21">
        <v>0</v>
      </c>
      <c r="T29" s="21">
        <v>9</v>
      </c>
      <c r="U29" s="21">
        <v>3</v>
      </c>
      <c r="V29" s="21">
        <v>6</v>
      </c>
      <c r="W29" s="21">
        <v>1</v>
      </c>
      <c r="X29" s="21">
        <v>0</v>
      </c>
      <c r="Y29" s="21">
        <v>0</v>
      </c>
      <c r="Z29" s="21">
        <v>0</v>
      </c>
      <c r="AA29" s="21">
        <v>8</v>
      </c>
      <c r="AB29" s="21">
        <v>0</v>
      </c>
      <c r="AC29" s="21">
        <v>1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2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  <c r="DE29" s="21">
        <v>0</v>
      </c>
      <c r="DF29" s="21">
        <v>0</v>
      </c>
      <c r="DG29" s="21">
        <v>0</v>
      </c>
      <c r="DH29" s="21">
        <v>0</v>
      </c>
      <c r="DI29" s="21">
        <v>0</v>
      </c>
      <c r="DJ29" s="21">
        <v>0</v>
      </c>
      <c r="DK29" s="21">
        <v>0</v>
      </c>
      <c r="DL29" s="21">
        <v>0</v>
      </c>
      <c r="DM29" s="21">
        <v>0</v>
      </c>
      <c r="DN29" s="21">
        <v>0</v>
      </c>
      <c r="DO29" s="21">
        <v>0</v>
      </c>
      <c r="DP29" s="21">
        <v>0</v>
      </c>
      <c r="DQ29" s="21">
        <v>0</v>
      </c>
      <c r="DR29" s="21">
        <v>0</v>
      </c>
      <c r="DS29" s="21">
        <v>0</v>
      </c>
      <c r="DT29" s="21">
        <v>0</v>
      </c>
      <c r="DU29" s="21">
        <v>0</v>
      </c>
      <c r="DV29" s="21">
        <v>0</v>
      </c>
      <c r="DW29" s="21">
        <v>0</v>
      </c>
      <c r="DX29" s="21">
        <v>0</v>
      </c>
      <c r="DY29" s="21">
        <v>0</v>
      </c>
      <c r="DZ29" s="21">
        <v>0</v>
      </c>
      <c r="EA29" s="21">
        <v>0</v>
      </c>
      <c r="EB29" s="21">
        <v>0</v>
      </c>
      <c r="EC29" s="21">
        <v>0</v>
      </c>
      <c r="ED29" s="21">
        <v>0</v>
      </c>
      <c r="EE29" s="21">
        <v>0</v>
      </c>
      <c r="EF29" s="21">
        <v>0</v>
      </c>
      <c r="EG29" s="21">
        <v>0</v>
      </c>
      <c r="EH29" s="21">
        <v>0</v>
      </c>
      <c r="EI29" s="21">
        <v>0</v>
      </c>
      <c r="EJ29" s="22">
        <v>0</v>
      </c>
    </row>
    <row r="30" spans="1:140" x14ac:dyDescent="0.2">
      <c r="A30" s="7" t="s">
        <v>61</v>
      </c>
      <c r="B30" s="20">
        <v>1427</v>
      </c>
      <c r="C30" s="21">
        <v>1293</v>
      </c>
      <c r="D30" s="21">
        <v>0</v>
      </c>
      <c r="E30" s="21">
        <v>0</v>
      </c>
      <c r="F30" s="21">
        <v>0</v>
      </c>
      <c r="G30" s="21">
        <v>0</v>
      </c>
      <c r="H30" s="21">
        <v>27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58</v>
      </c>
      <c r="O30" s="21">
        <v>1</v>
      </c>
      <c r="P30" s="21">
        <v>0</v>
      </c>
      <c r="Q30" s="21">
        <v>0</v>
      </c>
      <c r="R30" s="21">
        <v>0</v>
      </c>
      <c r="S30" s="21">
        <v>0</v>
      </c>
      <c r="T30" s="21">
        <v>1</v>
      </c>
      <c r="U30" s="21">
        <v>0</v>
      </c>
      <c r="V30" s="21">
        <v>6</v>
      </c>
      <c r="W30" s="21">
        <v>4</v>
      </c>
      <c r="X30" s="21">
        <v>0</v>
      </c>
      <c r="Y30" s="21">
        <v>2</v>
      </c>
      <c r="Z30" s="21">
        <v>0</v>
      </c>
      <c r="AA30" s="21">
        <v>1</v>
      </c>
      <c r="AB30" s="21">
        <v>0</v>
      </c>
      <c r="AC30" s="21">
        <v>5</v>
      </c>
      <c r="AD30" s="21">
        <v>5</v>
      </c>
      <c r="AE30" s="21">
        <v>0</v>
      </c>
      <c r="AF30" s="21">
        <v>0</v>
      </c>
      <c r="AG30" s="21">
        <v>0</v>
      </c>
      <c r="AH30" s="21">
        <v>2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1</v>
      </c>
      <c r="AQ30" s="21">
        <v>16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1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1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2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</v>
      </c>
      <c r="DH30" s="21">
        <v>0</v>
      </c>
      <c r="DI30" s="21">
        <v>0</v>
      </c>
      <c r="DJ30" s="21">
        <v>0</v>
      </c>
      <c r="DK30" s="21">
        <v>0</v>
      </c>
      <c r="DL30" s="21">
        <v>0</v>
      </c>
      <c r="DM30" s="21">
        <v>0</v>
      </c>
      <c r="DN30" s="21">
        <v>0</v>
      </c>
      <c r="DO30" s="21">
        <v>0</v>
      </c>
      <c r="DP30" s="21">
        <v>0</v>
      </c>
      <c r="DQ30" s="21">
        <v>0</v>
      </c>
      <c r="DR30" s="21">
        <v>0</v>
      </c>
      <c r="DS30" s="21">
        <v>0</v>
      </c>
      <c r="DT30" s="21">
        <v>0</v>
      </c>
      <c r="DU30" s="21">
        <v>0</v>
      </c>
      <c r="DV30" s="21">
        <v>0</v>
      </c>
      <c r="DW30" s="21">
        <v>1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2">
        <v>0</v>
      </c>
    </row>
    <row r="31" spans="1:140" x14ac:dyDescent="0.2">
      <c r="A31" s="6" t="str">
        <f>VLOOKUP("&lt;Zeilentitel_5&gt;",Uebersetzungen!$B$3:$E$227,Uebersetzungen!$B$2+1,FALSE)</f>
        <v>Region Imboden</v>
      </c>
      <c r="B31" s="15">
        <v>22255</v>
      </c>
      <c r="C31" s="9">
        <v>17697</v>
      </c>
      <c r="D31" s="9">
        <v>6</v>
      </c>
      <c r="E31" s="9">
        <v>11</v>
      </c>
      <c r="F31" s="9">
        <v>44</v>
      </c>
      <c r="G31" s="9">
        <v>5</v>
      </c>
      <c r="H31" s="9">
        <v>896</v>
      </c>
      <c r="I31" s="9">
        <v>2</v>
      </c>
      <c r="J31" s="9">
        <v>17</v>
      </c>
      <c r="K31" s="9">
        <v>4</v>
      </c>
      <c r="L31" s="9">
        <v>40</v>
      </c>
      <c r="M31" s="9">
        <v>10</v>
      </c>
      <c r="N31" s="9">
        <v>793</v>
      </c>
      <c r="O31" s="9">
        <v>5</v>
      </c>
      <c r="P31" s="9">
        <v>2</v>
      </c>
      <c r="Q31" s="9">
        <v>0</v>
      </c>
      <c r="R31" s="9">
        <v>42</v>
      </c>
      <c r="S31" s="9">
        <v>0</v>
      </c>
      <c r="T31" s="9">
        <v>139</v>
      </c>
      <c r="U31" s="9">
        <v>54</v>
      </c>
      <c r="V31" s="9">
        <v>914</v>
      </c>
      <c r="W31" s="9">
        <v>102</v>
      </c>
      <c r="X31" s="9">
        <v>6</v>
      </c>
      <c r="Y31" s="9">
        <v>88</v>
      </c>
      <c r="Z31" s="9">
        <v>75</v>
      </c>
      <c r="AA31" s="9">
        <v>90</v>
      </c>
      <c r="AB31" s="9">
        <v>0</v>
      </c>
      <c r="AC31" s="9">
        <v>70</v>
      </c>
      <c r="AD31" s="9">
        <v>50</v>
      </c>
      <c r="AE31" s="9">
        <v>102</v>
      </c>
      <c r="AF31" s="9">
        <v>74</v>
      </c>
      <c r="AG31" s="9">
        <v>9</v>
      </c>
      <c r="AH31" s="9">
        <v>57</v>
      </c>
      <c r="AI31" s="9">
        <v>2</v>
      </c>
      <c r="AJ31" s="9">
        <v>109</v>
      </c>
      <c r="AK31" s="9">
        <v>128</v>
      </c>
      <c r="AL31" s="9">
        <v>0</v>
      </c>
      <c r="AM31" s="9">
        <v>2</v>
      </c>
      <c r="AN31" s="9">
        <v>3</v>
      </c>
      <c r="AO31" s="9">
        <v>1</v>
      </c>
      <c r="AP31" s="9">
        <v>7</v>
      </c>
      <c r="AQ31" s="9">
        <v>124</v>
      </c>
      <c r="AR31" s="9">
        <v>6</v>
      </c>
      <c r="AS31" s="9">
        <v>1</v>
      </c>
      <c r="AT31" s="9">
        <v>3</v>
      </c>
      <c r="AU31" s="9">
        <v>6</v>
      </c>
      <c r="AV31" s="9">
        <v>0</v>
      </c>
      <c r="AW31" s="9">
        <v>1</v>
      </c>
      <c r="AX31" s="9">
        <v>1</v>
      </c>
      <c r="AY31" s="9">
        <v>0</v>
      </c>
      <c r="AZ31" s="9">
        <v>1</v>
      </c>
      <c r="BA31" s="9">
        <v>0</v>
      </c>
      <c r="BB31" s="9">
        <v>7</v>
      </c>
      <c r="BC31" s="9">
        <v>0</v>
      </c>
      <c r="BD31" s="9">
        <v>0</v>
      </c>
      <c r="BE31" s="9">
        <v>0</v>
      </c>
      <c r="BF31" s="9">
        <v>1</v>
      </c>
      <c r="BG31" s="9">
        <v>0</v>
      </c>
      <c r="BH31" s="9">
        <v>0</v>
      </c>
      <c r="BI31" s="9">
        <v>0</v>
      </c>
      <c r="BJ31" s="9">
        <v>1</v>
      </c>
      <c r="BK31" s="9">
        <v>5</v>
      </c>
      <c r="BL31" s="9">
        <v>1</v>
      </c>
      <c r="BM31" s="9">
        <v>4</v>
      </c>
      <c r="BN31" s="9">
        <v>0</v>
      </c>
      <c r="BO31" s="9">
        <v>0</v>
      </c>
      <c r="BP31" s="9">
        <v>0</v>
      </c>
      <c r="BQ31" s="9">
        <v>0</v>
      </c>
      <c r="BR31" s="9">
        <v>5</v>
      </c>
      <c r="BS31" s="9">
        <v>2</v>
      </c>
      <c r="BT31" s="9">
        <v>4</v>
      </c>
      <c r="BU31" s="9">
        <v>3</v>
      </c>
      <c r="BV31" s="9">
        <v>0</v>
      </c>
      <c r="BW31" s="9">
        <v>11</v>
      </c>
      <c r="BX31" s="9">
        <v>0</v>
      </c>
      <c r="BY31" s="9">
        <v>6</v>
      </c>
      <c r="BZ31" s="9">
        <v>90</v>
      </c>
      <c r="CA31" s="9">
        <v>0</v>
      </c>
      <c r="CB31" s="9">
        <v>0</v>
      </c>
      <c r="CC31" s="9">
        <v>0</v>
      </c>
      <c r="CD31" s="9">
        <v>29</v>
      </c>
      <c r="CE31" s="9">
        <v>4</v>
      </c>
      <c r="CF31" s="9">
        <v>2</v>
      </c>
      <c r="CG31" s="9">
        <v>6</v>
      </c>
      <c r="CH31" s="9">
        <v>0</v>
      </c>
      <c r="CI31" s="9">
        <v>1</v>
      </c>
      <c r="CJ31" s="9">
        <v>0</v>
      </c>
      <c r="CK31" s="9">
        <v>0</v>
      </c>
      <c r="CL31" s="9">
        <v>0</v>
      </c>
      <c r="CM31" s="9">
        <v>3</v>
      </c>
      <c r="CN31" s="9">
        <v>4</v>
      </c>
      <c r="CO31" s="9">
        <v>1</v>
      </c>
      <c r="CP31" s="9">
        <v>5</v>
      </c>
      <c r="CQ31" s="9">
        <v>0</v>
      </c>
      <c r="CR31" s="9">
        <v>1</v>
      </c>
      <c r="CS31" s="9">
        <v>0</v>
      </c>
      <c r="CT31" s="9">
        <v>2</v>
      </c>
      <c r="CU31" s="9">
        <v>1</v>
      </c>
      <c r="CV31" s="9">
        <v>5</v>
      </c>
      <c r="CW31" s="9">
        <v>0</v>
      </c>
      <c r="CX31" s="9">
        <v>80</v>
      </c>
      <c r="CY31" s="9">
        <v>0</v>
      </c>
      <c r="CZ31" s="9">
        <v>71</v>
      </c>
      <c r="DA31" s="9">
        <v>0</v>
      </c>
      <c r="DB31" s="9">
        <v>3</v>
      </c>
      <c r="DC31" s="9">
        <v>4</v>
      </c>
      <c r="DD31" s="9">
        <v>2</v>
      </c>
      <c r="DE31" s="9">
        <v>8</v>
      </c>
      <c r="DF31" s="9">
        <v>4</v>
      </c>
      <c r="DG31" s="9">
        <v>0</v>
      </c>
      <c r="DH31" s="9">
        <v>1</v>
      </c>
      <c r="DI31" s="9">
        <v>0</v>
      </c>
      <c r="DJ31" s="9">
        <v>0</v>
      </c>
      <c r="DK31" s="9">
        <v>1</v>
      </c>
      <c r="DL31" s="9">
        <v>1</v>
      </c>
      <c r="DM31" s="9">
        <v>5</v>
      </c>
      <c r="DN31" s="9">
        <v>0</v>
      </c>
      <c r="DO31" s="9">
        <v>0</v>
      </c>
      <c r="DP31" s="9">
        <v>0</v>
      </c>
      <c r="DQ31" s="9">
        <v>0</v>
      </c>
      <c r="DR31" s="9">
        <v>1</v>
      </c>
      <c r="DS31" s="9">
        <v>11</v>
      </c>
      <c r="DT31" s="9">
        <v>0</v>
      </c>
      <c r="DU31" s="9">
        <v>0</v>
      </c>
      <c r="DV31" s="9">
        <v>28</v>
      </c>
      <c r="DW31" s="9">
        <v>10</v>
      </c>
      <c r="DX31" s="9">
        <v>1</v>
      </c>
      <c r="DY31" s="9">
        <v>1</v>
      </c>
      <c r="DZ31" s="9">
        <v>1</v>
      </c>
      <c r="EA31" s="9">
        <v>0</v>
      </c>
      <c r="EB31" s="9">
        <v>2</v>
      </c>
      <c r="EC31" s="9">
        <v>1</v>
      </c>
      <c r="ED31" s="9">
        <v>0</v>
      </c>
      <c r="EE31" s="9">
        <v>0</v>
      </c>
      <c r="EF31" s="9">
        <v>1</v>
      </c>
      <c r="EG31" s="9">
        <v>0</v>
      </c>
      <c r="EH31" s="9">
        <v>1</v>
      </c>
      <c r="EI31" s="9">
        <v>11</v>
      </c>
      <c r="EJ31" s="11">
        <v>3</v>
      </c>
    </row>
    <row r="32" spans="1:140" x14ac:dyDescent="0.2">
      <c r="A32" s="7" t="s">
        <v>32</v>
      </c>
      <c r="B32" s="20">
        <v>3618</v>
      </c>
      <c r="C32" s="21">
        <v>3088</v>
      </c>
      <c r="D32" s="21">
        <v>0</v>
      </c>
      <c r="E32" s="21">
        <v>0</v>
      </c>
      <c r="F32" s="21">
        <v>4</v>
      </c>
      <c r="G32" s="21">
        <v>0</v>
      </c>
      <c r="H32" s="21">
        <v>159</v>
      </c>
      <c r="I32" s="21">
        <v>1</v>
      </c>
      <c r="J32" s="21">
        <v>1</v>
      </c>
      <c r="K32" s="21">
        <v>2</v>
      </c>
      <c r="L32" s="21">
        <v>5</v>
      </c>
      <c r="M32" s="21">
        <v>0</v>
      </c>
      <c r="N32" s="21">
        <v>72</v>
      </c>
      <c r="O32" s="21">
        <v>0</v>
      </c>
      <c r="P32" s="21">
        <v>1</v>
      </c>
      <c r="Q32" s="21">
        <v>0</v>
      </c>
      <c r="R32" s="21">
        <v>0</v>
      </c>
      <c r="S32" s="21">
        <v>0</v>
      </c>
      <c r="T32" s="21">
        <v>18</v>
      </c>
      <c r="U32" s="21">
        <v>8</v>
      </c>
      <c r="V32" s="21">
        <v>100</v>
      </c>
      <c r="W32" s="21">
        <v>12</v>
      </c>
      <c r="X32" s="21">
        <v>0</v>
      </c>
      <c r="Y32" s="21">
        <v>3</v>
      </c>
      <c r="Z32" s="21">
        <v>4</v>
      </c>
      <c r="AA32" s="21">
        <v>26</v>
      </c>
      <c r="AB32" s="21">
        <v>0</v>
      </c>
      <c r="AC32" s="21">
        <v>8</v>
      </c>
      <c r="AD32" s="21">
        <v>16</v>
      </c>
      <c r="AE32" s="21">
        <v>1</v>
      </c>
      <c r="AF32" s="21">
        <v>4</v>
      </c>
      <c r="AG32" s="21">
        <v>1</v>
      </c>
      <c r="AH32" s="21">
        <v>0</v>
      </c>
      <c r="AI32" s="21">
        <v>0</v>
      </c>
      <c r="AJ32" s="21">
        <v>5</v>
      </c>
      <c r="AK32" s="21">
        <v>15</v>
      </c>
      <c r="AL32" s="21">
        <v>0</v>
      </c>
      <c r="AM32" s="21">
        <v>2</v>
      </c>
      <c r="AN32" s="21">
        <v>0</v>
      </c>
      <c r="AO32" s="21">
        <v>0</v>
      </c>
      <c r="AP32" s="21">
        <v>0</v>
      </c>
      <c r="AQ32" s="21">
        <v>15</v>
      </c>
      <c r="AR32" s="21">
        <v>0</v>
      </c>
      <c r="AS32" s="21">
        <v>0</v>
      </c>
      <c r="AT32" s="21">
        <v>0</v>
      </c>
      <c r="AU32" s="21">
        <v>1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2</v>
      </c>
      <c r="BL32" s="21">
        <v>0</v>
      </c>
      <c r="BM32" s="21">
        <v>2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1</v>
      </c>
      <c r="BU32" s="21">
        <v>0</v>
      </c>
      <c r="BV32" s="21">
        <v>0</v>
      </c>
      <c r="BW32" s="21">
        <v>2</v>
      </c>
      <c r="BX32" s="21">
        <v>0</v>
      </c>
      <c r="BY32" s="21">
        <v>0</v>
      </c>
      <c r="BZ32" s="21">
        <v>5</v>
      </c>
      <c r="CA32" s="21">
        <v>0</v>
      </c>
      <c r="CB32" s="21">
        <v>0</v>
      </c>
      <c r="CC32" s="21">
        <v>0</v>
      </c>
      <c r="CD32" s="21">
        <v>6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1</v>
      </c>
      <c r="CO32" s="21">
        <v>0</v>
      </c>
      <c r="CP32" s="21">
        <v>3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6</v>
      </c>
      <c r="CY32" s="21">
        <v>0</v>
      </c>
      <c r="CZ32" s="21">
        <v>1</v>
      </c>
      <c r="DA32" s="21">
        <v>0</v>
      </c>
      <c r="DB32" s="21">
        <v>1</v>
      </c>
      <c r="DC32" s="21">
        <v>0</v>
      </c>
      <c r="DD32" s="21">
        <v>1</v>
      </c>
      <c r="DE32" s="21">
        <v>1</v>
      </c>
      <c r="DF32" s="21">
        <v>1</v>
      </c>
      <c r="DG32" s="21">
        <v>0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1">
        <v>1</v>
      </c>
      <c r="DN32" s="21">
        <v>0</v>
      </c>
      <c r="DO32" s="21">
        <v>0</v>
      </c>
      <c r="DP32" s="21">
        <v>0</v>
      </c>
      <c r="DQ32" s="21">
        <v>0</v>
      </c>
      <c r="DR32" s="21">
        <v>0</v>
      </c>
      <c r="DS32" s="21">
        <v>0</v>
      </c>
      <c r="DT32" s="21">
        <v>0</v>
      </c>
      <c r="DU32" s="21">
        <v>0</v>
      </c>
      <c r="DV32" s="21">
        <v>2</v>
      </c>
      <c r="DW32" s="21">
        <v>4</v>
      </c>
      <c r="DX32" s="21">
        <v>1</v>
      </c>
      <c r="DY32" s="21">
        <v>0</v>
      </c>
      <c r="DZ32" s="21">
        <v>0</v>
      </c>
      <c r="EA32" s="21">
        <v>0</v>
      </c>
      <c r="EB32" s="21">
        <v>0</v>
      </c>
      <c r="EC32" s="21">
        <v>0</v>
      </c>
      <c r="ED32" s="21">
        <v>0</v>
      </c>
      <c r="EE32" s="21">
        <v>0</v>
      </c>
      <c r="EF32" s="21">
        <v>0</v>
      </c>
      <c r="EG32" s="21">
        <v>0</v>
      </c>
      <c r="EH32" s="21">
        <v>0</v>
      </c>
      <c r="EI32" s="21">
        <v>5</v>
      </c>
      <c r="EJ32" s="22">
        <v>0</v>
      </c>
    </row>
    <row r="33" spans="1:140" x14ac:dyDescent="0.2">
      <c r="A33" s="7" t="s">
        <v>33</v>
      </c>
      <c r="B33" s="20">
        <v>8428</v>
      </c>
      <c r="C33" s="21">
        <v>6251</v>
      </c>
      <c r="D33" s="21">
        <v>6</v>
      </c>
      <c r="E33" s="21">
        <v>0</v>
      </c>
      <c r="F33" s="21">
        <v>29</v>
      </c>
      <c r="G33" s="21">
        <v>1</v>
      </c>
      <c r="H33" s="21">
        <v>227</v>
      </c>
      <c r="I33" s="21">
        <v>0</v>
      </c>
      <c r="J33" s="21">
        <v>4</v>
      </c>
      <c r="K33" s="21">
        <v>1</v>
      </c>
      <c r="L33" s="21">
        <v>1</v>
      </c>
      <c r="M33" s="21">
        <v>1</v>
      </c>
      <c r="N33" s="21">
        <v>510</v>
      </c>
      <c r="O33" s="21">
        <v>1</v>
      </c>
      <c r="P33" s="21">
        <v>0</v>
      </c>
      <c r="Q33" s="21">
        <v>0</v>
      </c>
      <c r="R33" s="21">
        <v>2</v>
      </c>
      <c r="S33" s="21">
        <v>0</v>
      </c>
      <c r="T33" s="21">
        <v>43</v>
      </c>
      <c r="U33" s="21">
        <v>18</v>
      </c>
      <c r="V33" s="21">
        <v>438</v>
      </c>
      <c r="W33" s="21">
        <v>45</v>
      </c>
      <c r="X33" s="21">
        <v>0</v>
      </c>
      <c r="Y33" s="21">
        <v>38</v>
      </c>
      <c r="Z33" s="21">
        <v>50</v>
      </c>
      <c r="AA33" s="21">
        <v>21</v>
      </c>
      <c r="AB33" s="21">
        <v>0</v>
      </c>
      <c r="AC33" s="21">
        <v>19</v>
      </c>
      <c r="AD33" s="21">
        <v>5</v>
      </c>
      <c r="AE33" s="21">
        <v>73</v>
      </c>
      <c r="AF33" s="21">
        <v>42</v>
      </c>
      <c r="AG33" s="21">
        <v>5</v>
      </c>
      <c r="AH33" s="21">
        <v>49</v>
      </c>
      <c r="AI33" s="21">
        <v>2</v>
      </c>
      <c r="AJ33" s="21">
        <v>88</v>
      </c>
      <c r="AK33" s="21">
        <v>83</v>
      </c>
      <c r="AL33" s="21">
        <v>0</v>
      </c>
      <c r="AM33" s="21">
        <v>0</v>
      </c>
      <c r="AN33" s="21">
        <v>3</v>
      </c>
      <c r="AO33" s="21">
        <v>1</v>
      </c>
      <c r="AP33" s="21">
        <v>2</v>
      </c>
      <c r="AQ33" s="21">
        <v>71</v>
      </c>
      <c r="AR33" s="21">
        <v>3</v>
      </c>
      <c r="AS33" s="21">
        <v>0</v>
      </c>
      <c r="AT33" s="21">
        <v>3</v>
      </c>
      <c r="AU33" s="21">
        <v>4</v>
      </c>
      <c r="AV33" s="21">
        <v>0</v>
      </c>
      <c r="AW33" s="21">
        <v>1</v>
      </c>
      <c r="AX33" s="21">
        <v>1</v>
      </c>
      <c r="AY33" s="21">
        <v>0</v>
      </c>
      <c r="AZ33" s="21">
        <v>1</v>
      </c>
      <c r="BA33" s="21">
        <v>0</v>
      </c>
      <c r="BB33" s="21">
        <v>7</v>
      </c>
      <c r="BC33" s="21">
        <v>0</v>
      </c>
      <c r="BD33" s="21">
        <v>0</v>
      </c>
      <c r="BE33" s="21">
        <v>0</v>
      </c>
      <c r="BF33" s="21">
        <v>1</v>
      </c>
      <c r="BG33" s="21">
        <v>0</v>
      </c>
      <c r="BH33" s="21">
        <v>0</v>
      </c>
      <c r="BI33" s="21">
        <v>0</v>
      </c>
      <c r="BJ33" s="21">
        <v>0</v>
      </c>
      <c r="BK33" s="21">
        <v>1</v>
      </c>
      <c r="BL33" s="21">
        <v>1</v>
      </c>
      <c r="BM33" s="21">
        <v>2</v>
      </c>
      <c r="BN33" s="21">
        <v>0</v>
      </c>
      <c r="BO33" s="21">
        <v>0</v>
      </c>
      <c r="BP33" s="21">
        <v>0</v>
      </c>
      <c r="BQ33" s="21">
        <v>0</v>
      </c>
      <c r="BR33" s="21">
        <v>5</v>
      </c>
      <c r="BS33" s="21">
        <v>1</v>
      </c>
      <c r="BT33" s="21">
        <v>0</v>
      </c>
      <c r="BU33" s="21">
        <v>2</v>
      </c>
      <c r="BV33" s="21">
        <v>0</v>
      </c>
      <c r="BW33" s="21">
        <v>7</v>
      </c>
      <c r="BX33" s="21">
        <v>0</v>
      </c>
      <c r="BY33" s="21">
        <v>6</v>
      </c>
      <c r="BZ33" s="21">
        <v>63</v>
      </c>
      <c r="CA33" s="21">
        <v>0</v>
      </c>
      <c r="CB33" s="21">
        <v>0</v>
      </c>
      <c r="CC33" s="21">
        <v>0</v>
      </c>
      <c r="CD33" s="21">
        <v>17</v>
      </c>
      <c r="CE33" s="21">
        <v>4</v>
      </c>
      <c r="CF33" s="21">
        <v>0</v>
      </c>
      <c r="CG33" s="21">
        <v>3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3</v>
      </c>
      <c r="CN33" s="21">
        <v>1</v>
      </c>
      <c r="CO33" s="21">
        <v>1</v>
      </c>
      <c r="CP33" s="21">
        <v>2</v>
      </c>
      <c r="CQ33" s="21">
        <v>0</v>
      </c>
      <c r="CR33" s="21">
        <v>1</v>
      </c>
      <c r="CS33" s="21">
        <v>0</v>
      </c>
      <c r="CT33" s="21">
        <v>1</v>
      </c>
      <c r="CU33" s="21">
        <v>1</v>
      </c>
      <c r="CV33" s="21">
        <v>0</v>
      </c>
      <c r="CW33" s="21">
        <v>0</v>
      </c>
      <c r="CX33" s="21">
        <v>40</v>
      </c>
      <c r="CY33" s="21">
        <v>0</v>
      </c>
      <c r="CZ33" s="21">
        <v>66</v>
      </c>
      <c r="DA33" s="21">
        <v>0</v>
      </c>
      <c r="DB33" s="21">
        <v>1</v>
      </c>
      <c r="DC33" s="21">
        <v>4</v>
      </c>
      <c r="DD33" s="21">
        <v>0</v>
      </c>
      <c r="DE33" s="21">
        <v>6</v>
      </c>
      <c r="DF33" s="21">
        <v>1</v>
      </c>
      <c r="DG33" s="21">
        <v>0</v>
      </c>
      <c r="DH33" s="21">
        <v>0</v>
      </c>
      <c r="DI33" s="21">
        <v>0</v>
      </c>
      <c r="DJ33" s="21">
        <v>0</v>
      </c>
      <c r="DK33" s="21">
        <v>0</v>
      </c>
      <c r="DL33" s="21">
        <v>1</v>
      </c>
      <c r="DM33" s="21">
        <v>1</v>
      </c>
      <c r="DN33" s="21">
        <v>0</v>
      </c>
      <c r="DO33" s="21">
        <v>0</v>
      </c>
      <c r="DP33" s="21">
        <v>0</v>
      </c>
      <c r="DQ33" s="21">
        <v>0</v>
      </c>
      <c r="DR33" s="21">
        <v>0</v>
      </c>
      <c r="DS33" s="21">
        <v>5</v>
      </c>
      <c r="DT33" s="21">
        <v>0</v>
      </c>
      <c r="DU33" s="21">
        <v>0</v>
      </c>
      <c r="DV33" s="21">
        <v>19</v>
      </c>
      <c r="DW33" s="21">
        <v>1</v>
      </c>
      <c r="DX33" s="21">
        <v>0</v>
      </c>
      <c r="DY33" s="21">
        <v>1</v>
      </c>
      <c r="DZ33" s="21">
        <v>1</v>
      </c>
      <c r="EA33" s="21">
        <v>0</v>
      </c>
      <c r="EB33" s="21">
        <v>2</v>
      </c>
      <c r="EC33" s="21">
        <v>0</v>
      </c>
      <c r="ED33" s="21">
        <v>0</v>
      </c>
      <c r="EE33" s="21">
        <v>0</v>
      </c>
      <c r="EF33" s="21">
        <v>0</v>
      </c>
      <c r="EG33" s="21">
        <v>0</v>
      </c>
      <c r="EH33" s="21">
        <v>0</v>
      </c>
      <c r="EI33" s="21">
        <v>6</v>
      </c>
      <c r="EJ33" s="22">
        <v>0</v>
      </c>
    </row>
    <row r="34" spans="1:140" x14ac:dyDescent="0.2">
      <c r="A34" s="7" t="s">
        <v>34</v>
      </c>
      <c r="B34" s="20">
        <v>1607</v>
      </c>
      <c r="C34" s="21">
        <v>1274</v>
      </c>
      <c r="D34" s="21">
        <v>0</v>
      </c>
      <c r="E34" s="21">
        <v>1</v>
      </c>
      <c r="F34" s="21">
        <v>0</v>
      </c>
      <c r="G34" s="21">
        <v>0</v>
      </c>
      <c r="H34" s="21">
        <v>58</v>
      </c>
      <c r="I34" s="21">
        <v>0</v>
      </c>
      <c r="J34" s="21">
        <v>0</v>
      </c>
      <c r="K34" s="21">
        <v>0</v>
      </c>
      <c r="L34" s="21">
        <v>1</v>
      </c>
      <c r="M34" s="21">
        <v>0</v>
      </c>
      <c r="N34" s="21">
        <v>45</v>
      </c>
      <c r="O34" s="21">
        <v>1</v>
      </c>
      <c r="P34" s="21">
        <v>0</v>
      </c>
      <c r="Q34" s="21">
        <v>0</v>
      </c>
      <c r="R34" s="21">
        <v>6</v>
      </c>
      <c r="S34" s="21">
        <v>0</v>
      </c>
      <c r="T34" s="21">
        <v>20</v>
      </c>
      <c r="U34" s="21">
        <v>7</v>
      </c>
      <c r="V34" s="21">
        <v>91</v>
      </c>
      <c r="W34" s="21">
        <v>12</v>
      </c>
      <c r="X34" s="21">
        <v>0</v>
      </c>
      <c r="Y34" s="21">
        <v>6</v>
      </c>
      <c r="Z34" s="21">
        <v>7</v>
      </c>
      <c r="AA34" s="21">
        <v>3</v>
      </c>
      <c r="AB34" s="21">
        <v>0</v>
      </c>
      <c r="AC34" s="21">
        <v>5</v>
      </c>
      <c r="AD34" s="21">
        <v>0</v>
      </c>
      <c r="AE34" s="21">
        <v>6</v>
      </c>
      <c r="AF34" s="21">
        <v>5</v>
      </c>
      <c r="AG34" s="21">
        <v>1</v>
      </c>
      <c r="AH34" s="21">
        <v>1</v>
      </c>
      <c r="AI34" s="21">
        <v>0</v>
      </c>
      <c r="AJ34" s="21">
        <v>5</v>
      </c>
      <c r="AK34" s="21">
        <v>12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7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1</v>
      </c>
      <c r="BK34" s="21">
        <v>1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1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1</v>
      </c>
      <c r="CE34" s="21">
        <v>0</v>
      </c>
      <c r="CF34" s="21">
        <v>0</v>
      </c>
      <c r="CG34" s="21">
        <v>2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14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1">
        <v>3</v>
      </c>
      <c r="DN34" s="21">
        <v>0</v>
      </c>
      <c r="DO34" s="21">
        <v>0</v>
      </c>
      <c r="DP34" s="21">
        <v>0</v>
      </c>
      <c r="DQ34" s="21">
        <v>0</v>
      </c>
      <c r="DR34" s="21">
        <v>0</v>
      </c>
      <c r="DS34" s="21">
        <v>0</v>
      </c>
      <c r="DT34" s="21">
        <v>0</v>
      </c>
      <c r="DU34" s="21">
        <v>0</v>
      </c>
      <c r="DV34" s="21">
        <v>7</v>
      </c>
      <c r="DW34" s="21">
        <v>0</v>
      </c>
      <c r="DX34" s="21">
        <v>0</v>
      </c>
      <c r="DY34" s="21">
        <v>0</v>
      </c>
      <c r="DZ34" s="21">
        <v>0</v>
      </c>
      <c r="EA34" s="21">
        <v>0</v>
      </c>
      <c r="EB34" s="21">
        <v>0</v>
      </c>
      <c r="EC34" s="21">
        <v>0</v>
      </c>
      <c r="ED34" s="21">
        <v>0</v>
      </c>
      <c r="EE34" s="21">
        <v>0</v>
      </c>
      <c r="EF34" s="21">
        <v>0</v>
      </c>
      <c r="EG34" s="21">
        <v>0</v>
      </c>
      <c r="EH34" s="21">
        <v>0</v>
      </c>
      <c r="EI34" s="21">
        <v>0</v>
      </c>
      <c r="EJ34" s="22">
        <v>3</v>
      </c>
    </row>
    <row r="35" spans="1:140" x14ac:dyDescent="0.2">
      <c r="A35" s="7" t="s">
        <v>35</v>
      </c>
      <c r="B35" s="20">
        <v>2849</v>
      </c>
      <c r="C35" s="21">
        <v>2455</v>
      </c>
      <c r="D35" s="21">
        <v>0</v>
      </c>
      <c r="E35" s="21">
        <v>1</v>
      </c>
      <c r="F35" s="21">
        <v>9</v>
      </c>
      <c r="G35" s="21">
        <v>0</v>
      </c>
      <c r="H35" s="21">
        <v>103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74</v>
      </c>
      <c r="O35" s="21">
        <v>2</v>
      </c>
      <c r="P35" s="21">
        <v>0</v>
      </c>
      <c r="Q35" s="21">
        <v>0</v>
      </c>
      <c r="R35" s="21">
        <v>2</v>
      </c>
      <c r="S35" s="21">
        <v>0</v>
      </c>
      <c r="T35" s="21">
        <v>26</v>
      </c>
      <c r="U35" s="21">
        <v>1</v>
      </c>
      <c r="V35" s="21">
        <v>46</v>
      </c>
      <c r="W35" s="21">
        <v>6</v>
      </c>
      <c r="X35" s="21">
        <v>0</v>
      </c>
      <c r="Y35" s="21">
        <v>8</v>
      </c>
      <c r="Z35" s="21">
        <v>2</v>
      </c>
      <c r="AA35" s="21">
        <v>13</v>
      </c>
      <c r="AB35" s="21">
        <v>0</v>
      </c>
      <c r="AC35" s="21">
        <v>14</v>
      </c>
      <c r="AD35" s="21">
        <v>3</v>
      </c>
      <c r="AE35" s="21">
        <v>10</v>
      </c>
      <c r="AF35" s="21">
        <v>9</v>
      </c>
      <c r="AG35" s="21">
        <v>0</v>
      </c>
      <c r="AH35" s="21">
        <v>1</v>
      </c>
      <c r="AI35" s="21">
        <v>0</v>
      </c>
      <c r="AJ35" s="21">
        <v>9</v>
      </c>
      <c r="AK35" s="21">
        <v>12</v>
      </c>
      <c r="AL35" s="21">
        <v>0</v>
      </c>
      <c r="AM35" s="21">
        <v>0</v>
      </c>
      <c r="AN35" s="21">
        <v>0</v>
      </c>
      <c r="AO35" s="21">
        <v>0</v>
      </c>
      <c r="AP35" s="21">
        <v>2</v>
      </c>
      <c r="AQ35" s="21">
        <v>4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9</v>
      </c>
      <c r="CA35" s="21">
        <v>0</v>
      </c>
      <c r="CB35" s="21">
        <v>0</v>
      </c>
      <c r="CC35" s="21">
        <v>0</v>
      </c>
      <c r="CD35" s="21">
        <v>3</v>
      </c>
      <c r="CE35" s="21">
        <v>0</v>
      </c>
      <c r="CF35" s="21">
        <v>0</v>
      </c>
      <c r="CG35" s="21">
        <v>1</v>
      </c>
      <c r="CH35" s="21">
        <v>0</v>
      </c>
      <c r="CI35" s="21">
        <v>1</v>
      </c>
      <c r="CJ35" s="21">
        <v>0</v>
      </c>
      <c r="CK35" s="21">
        <v>0</v>
      </c>
      <c r="CL35" s="21">
        <v>0</v>
      </c>
      <c r="CM35" s="21">
        <v>0</v>
      </c>
      <c r="CN35" s="21">
        <v>1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8</v>
      </c>
      <c r="CY35" s="21">
        <v>0</v>
      </c>
      <c r="CZ35" s="21">
        <v>4</v>
      </c>
      <c r="DA35" s="21">
        <v>0</v>
      </c>
      <c r="DB35" s="21">
        <v>0</v>
      </c>
      <c r="DC35" s="21">
        <v>0</v>
      </c>
      <c r="DD35" s="21">
        <v>1</v>
      </c>
      <c r="DE35" s="21">
        <v>0</v>
      </c>
      <c r="DF35" s="21">
        <v>1</v>
      </c>
      <c r="DG35" s="21">
        <v>0</v>
      </c>
      <c r="DH35" s="21">
        <v>1</v>
      </c>
      <c r="DI35" s="21">
        <v>0</v>
      </c>
      <c r="DJ35" s="21">
        <v>0</v>
      </c>
      <c r="DK35" s="21">
        <v>0</v>
      </c>
      <c r="DL35" s="21">
        <v>0</v>
      </c>
      <c r="DM35" s="21">
        <v>0</v>
      </c>
      <c r="DN35" s="21">
        <v>0</v>
      </c>
      <c r="DO35" s="21">
        <v>0</v>
      </c>
      <c r="DP35" s="21">
        <v>0</v>
      </c>
      <c r="DQ35" s="21">
        <v>0</v>
      </c>
      <c r="DR35" s="21">
        <v>0</v>
      </c>
      <c r="DS35" s="21">
        <v>6</v>
      </c>
      <c r="DT35" s="21">
        <v>0</v>
      </c>
      <c r="DU35" s="21">
        <v>0</v>
      </c>
      <c r="DV35" s="21">
        <v>0</v>
      </c>
      <c r="DW35" s="21">
        <v>0</v>
      </c>
      <c r="DX35" s="21">
        <v>0</v>
      </c>
      <c r="DY35" s="21">
        <v>0</v>
      </c>
      <c r="DZ35" s="21">
        <v>0</v>
      </c>
      <c r="EA35" s="21">
        <v>0</v>
      </c>
      <c r="EB35" s="21">
        <v>0</v>
      </c>
      <c r="EC35" s="21">
        <v>0</v>
      </c>
      <c r="ED35" s="21">
        <v>0</v>
      </c>
      <c r="EE35" s="21">
        <v>0</v>
      </c>
      <c r="EF35" s="21">
        <v>1</v>
      </c>
      <c r="EG35" s="21">
        <v>0</v>
      </c>
      <c r="EH35" s="21">
        <v>0</v>
      </c>
      <c r="EI35" s="21">
        <v>0</v>
      </c>
      <c r="EJ35" s="22">
        <v>0</v>
      </c>
    </row>
    <row r="36" spans="1:140" x14ac:dyDescent="0.2">
      <c r="A36" s="7" t="s">
        <v>36</v>
      </c>
      <c r="B36" s="20">
        <v>2954</v>
      </c>
      <c r="C36" s="21">
        <v>2238</v>
      </c>
      <c r="D36" s="21">
        <v>0</v>
      </c>
      <c r="E36" s="21">
        <v>6</v>
      </c>
      <c r="F36" s="21">
        <v>2</v>
      </c>
      <c r="G36" s="21">
        <v>3</v>
      </c>
      <c r="H36" s="21">
        <v>223</v>
      </c>
      <c r="I36" s="21">
        <v>0</v>
      </c>
      <c r="J36" s="21">
        <v>5</v>
      </c>
      <c r="K36" s="21">
        <v>0</v>
      </c>
      <c r="L36" s="21">
        <v>26</v>
      </c>
      <c r="M36" s="21">
        <v>8</v>
      </c>
      <c r="N36" s="21">
        <v>56</v>
      </c>
      <c r="O36" s="21">
        <v>0</v>
      </c>
      <c r="P36" s="21">
        <v>0</v>
      </c>
      <c r="Q36" s="21">
        <v>0</v>
      </c>
      <c r="R36" s="21">
        <v>19</v>
      </c>
      <c r="S36" s="21">
        <v>0</v>
      </c>
      <c r="T36" s="21">
        <v>13</v>
      </c>
      <c r="U36" s="21">
        <v>15</v>
      </c>
      <c r="V36" s="21">
        <v>158</v>
      </c>
      <c r="W36" s="21">
        <v>20</v>
      </c>
      <c r="X36" s="21">
        <v>3</v>
      </c>
      <c r="Y36" s="21">
        <v>21</v>
      </c>
      <c r="Z36" s="21">
        <v>12</v>
      </c>
      <c r="AA36" s="21">
        <v>19</v>
      </c>
      <c r="AB36" s="21">
        <v>0</v>
      </c>
      <c r="AC36" s="21">
        <v>20</v>
      </c>
      <c r="AD36" s="21">
        <v>23</v>
      </c>
      <c r="AE36" s="21">
        <v>1</v>
      </c>
      <c r="AF36" s="21">
        <v>12</v>
      </c>
      <c r="AG36" s="21">
        <v>2</v>
      </c>
      <c r="AH36" s="21">
        <v>4</v>
      </c>
      <c r="AI36" s="21">
        <v>0</v>
      </c>
      <c r="AJ36" s="21">
        <v>0</v>
      </c>
      <c r="AK36" s="21">
        <v>3</v>
      </c>
      <c r="AL36" s="21">
        <v>0</v>
      </c>
      <c r="AM36" s="21">
        <v>0</v>
      </c>
      <c r="AN36" s="21">
        <v>0</v>
      </c>
      <c r="AO36" s="21">
        <v>0</v>
      </c>
      <c r="AP36" s="21">
        <v>2</v>
      </c>
      <c r="AQ36" s="21">
        <v>16</v>
      </c>
      <c r="AR36" s="21">
        <v>1</v>
      </c>
      <c r="AS36" s="21">
        <v>1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  <c r="BN36" s="21">
        <v>0</v>
      </c>
      <c r="BO36" s="21">
        <v>0</v>
      </c>
      <c r="BP36" s="21">
        <v>0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1</v>
      </c>
      <c r="BX36" s="21">
        <v>0</v>
      </c>
      <c r="BY36" s="21">
        <v>0</v>
      </c>
      <c r="BZ36" s="21">
        <v>1</v>
      </c>
      <c r="CA36" s="21">
        <v>0</v>
      </c>
      <c r="CB36" s="21">
        <v>0</v>
      </c>
      <c r="CC36" s="21">
        <v>0</v>
      </c>
      <c r="CD36" s="21">
        <v>1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0</v>
      </c>
      <c r="CO36" s="21">
        <v>0</v>
      </c>
      <c r="CP36" s="21">
        <v>0</v>
      </c>
      <c r="CQ36" s="21">
        <v>0</v>
      </c>
      <c r="CR36" s="21">
        <v>0</v>
      </c>
      <c r="CS36" s="21">
        <v>0</v>
      </c>
      <c r="CT36" s="21">
        <v>1</v>
      </c>
      <c r="CU36" s="21">
        <v>0</v>
      </c>
      <c r="CV36" s="21">
        <v>4</v>
      </c>
      <c r="CW36" s="21">
        <v>0</v>
      </c>
      <c r="CX36" s="21">
        <v>8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1</v>
      </c>
      <c r="DF36" s="21">
        <v>0</v>
      </c>
      <c r="DG36" s="21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3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1</v>
      </c>
      <c r="ED36" s="21">
        <v>0</v>
      </c>
      <c r="EE36" s="21">
        <v>0</v>
      </c>
      <c r="EF36" s="21">
        <v>0</v>
      </c>
      <c r="EG36" s="21">
        <v>0</v>
      </c>
      <c r="EH36" s="21">
        <v>1</v>
      </c>
      <c r="EI36" s="21">
        <v>0</v>
      </c>
      <c r="EJ36" s="22">
        <v>0</v>
      </c>
    </row>
    <row r="37" spans="1:140" x14ac:dyDescent="0.2">
      <c r="A37" s="7" t="s">
        <v>37</v>
      </c>
      <c r="B37" s="20">
        <v>1225</v>
      </c>
      <c r="C37" s="21">
        <v>1023</v>
      </c>
      <c r="D37" s="21">
        <v>0</v>
      </c>
      <c r="E37" s="21">
        <v>3</v>
      </c>
      <c r="F37" s="21">
        <v>0</v>
      </c>
      <c r="G37" s="21">
        <v>0</v>
      </c>
      <c r="H37" s="21">
        <v>57</v>
      </c>
      <c r="I37" s="21">
        <v>0</v>
      </c>
      <c r="J37" s="21">
        <v>4</v>
      </c>
      <c r="K37" s="21">
        <v>0</v>
      </c>
      <c r="L37" s="21">
        <v>1</v>
      </c>
      <c r="M37" s="21">
        <v>0</v>
      </c>
      <c r="N37" s="21">
        <v>18</v>
      </c>
      <c r="O37" s="21">
        <v>0</v>
      </c>
      <c r="P37" s="21">
        <v>0</v>
      </c>
      <c r="Q37" s="21">
        <v>0</v>
      </c>
      <c r="R37" s="21">
        <v>5</v>
      </c>
      <c r="S37" s="21">
        <v>0</v>
      </c>
      <c r="T37" s="21">
        <v>6</v>
      </c>
      <c r="U37" s="21">
        <v>3</v>
      </c>
      <c r="V37" s="21">
        <v>30</v>
      </c>
      <c r="W37" s="21">
        <v>7</v>
      </c>
      <c r="X37" s="21">
        <v>1</v>
      </c>
      <c r="Y37" s="21">
        <v>2</v>
      </c>
      <c r="Z37" s="21">
        <v>0</v>
      </c>
      <c r="AA37" s="21">
        <v>2</v>
      </c>
      <c r="AB37" s="21">
        <v>0</v>
      </c>
      <c r="AC37" s="21">
        <v>0</v>
      </c>
      <c r="AD37" s="21">
        <v>2</v>
      </c>
      <c r="AE37" s="21">
        <v>11</v>
      </c>
      <c r="AF37" s="21">
        <v>2</v>
      </c>
      <c r="AG37" s="21">
        <v>0</v>
      </c>
      <c r="AH37" s="21">
        <v>2</v>
      </c>
      <c r="AI37" s="21">
        <v>0</v>
      </c>
      <c r="AJ37" s="21">
        <v>2</v>
      </c>
      <c r="AK37" s="21">
        <v>2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11</v>
      </c>
      <c r="AR37" s="21">
        <v>2</v>
      </c>
      <c r="AS37" s="21">
        <v>0</v>
      </c>
      <c r="AT37" s="21">
        <v>0</v>
      </c>
      <c r="AU37" s="21">
        <v>1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1</v>
      </c>
      <c r="BL37" s="21">
        <v>0</v>
      </c>
      <c r="BM37" s="21">
        <v>0</v>
      </c>
      <c r="BN37" s="21">
        <v>0</v>
      </c>
      <c r="BO37" s="21">
        <v>0</v>
      </c>
      <c r="BP37" s="21">
        <v>0</v>
      </c>
      <c r="BQ37" s="21">
        <v>0</v>
      </c>
      <c r="BR37" s="21">
        <v>0</v>
      </c>
      <c r="BS37" s="21">
        <v>1</v>
      </c>
      <c r="BT37" s="21">
        <v>3</v>
      </c>
      <c r="BU37" s="21">
        <v>0</v>
      </c>
      <c r="BV37" s="21">
        <v>0</v>
      </c>
      <c r="BW37" s="21">
        <v>0</v>
      </c>
      <c r="BX37" s="21">
        <v>0</v>
      </c>
      <c r="BY37" s="21">
        <v>0</v>
      </c>
      <c r="BZ37" s="21">
        <v>12</v>
      </c>
      <c r="CA37" s="21">
        <v>0</v>
      </c>
      <c r="CB37" s="21">
        <v>0</v>
      </c>
      <c r="CC37" s="21">
        <v>0</v>
      </c>
      <c r="CD37" s="21">
        <v>1</v>
      </c>
      <c r="CE37" s="21">
        <v>0</v>
      </c>
      <c r="CF37" s="21">
        <v>1</v>
      </c>
      <c r="CG37" s="21">
        <v>0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1</v>
      </c>
      <c r="CO37" s="21">
        <v>0</v>
      </c>
      <c r="CP37" s="21">
        <v>0</v>
      </c>
      <c r="CQ37" s="21">
        <v>0</v>
      </c>
      <c r="CR37" s="21">
        <v>0</v>
      </c>
      <c r="CS37" s="21">
        <v>0</v>
      </c>
      <c r="CT37" s="21">
        <v>0</v>
      </c>
      <c r="CU37" s="21">
        <v>0</v>
      </c>
      <c r="CV37" s="21">
        <v>1</v>
      </c>
      <c r="CW37" s="21">
        <v>0</v>
      </c>
      <c r="CX37" s="21">
        <v>3</v>
      </c>
      <c r="CY37" s="21">
        <v>0</v>
      </c>
      <c r="CZ37" s="21">
        <v>0</v>
      </c>
      <c r="DA37" s="21">
        <v>0</v>
      </c>
      <c r="DB37" s="21">
        <v>0</v>
      </c>
      <c r="DC37" s="21">
        <v>0</v>
      </c>
      <c r="DD37" s="21">
        <v>0</v>
      </c>
      <c r="DE37" s="21">
        <v>0</v>
      </c>
      <c r="DF37" s="21">
        <v>1</v>
      </c>
      <c r="DG37" s="21">
        <v>0</v>
      </c>
      <c r="DH37" s="21">
        <v>0</v>
      </c>
      <c r="DI37" s="21">
        <v>0</v>
      </c>
      <c r="DJ37" s="21">
        <v>0</v>
      </c>
      <c r="DK37" s="21">
        <v>1</v>
      </c>
      <c r="DL37" s="21">
        <v>0</v>
      </c>
      <c r="DM37" s="21">
        <v>0</v>
      </c>
      <c r="DN37" s="21">
        <v>0</v>
      </c>
      <c r="DO37" s="21">
        <v>0</v>
      </c>
      <c r="DP37" s="21">
        <v>0</v>
      </c>
      <c r="DQ37" s="21">
        <v>0</v>
      </c>
      <c r="DR37" s="21">
        <v>0</v>
      </c>
      <c r="DS37" s="21">
        <v>0</v>
      </c>
      <c r="DT37" s="21">
        <v>0</v>
      </c>
      <c r="DU37" s="21">
        <v>0</v>
      </c>
      <c r="DV37" s="21">
        <v>0</v>
      </c>
      <c r="DW37" s="21">
        <v>2</v>
      </c>
      <c r="DX37" s="21">
        <v>0</v>
      </c>
      <c r="DY37" s="21">
        <v>0</v>
      </c>
      <c r="DZ37" s="21">
        <v>0</v>
      </c>
      <c r="EA37" s="21">
        <v>0</v>
      </c>
      <c r="EB37" s="21">
        <v>0</v>
      </c>
      <c r="EC37" s="21">
        <v>0</v>
      </c>
      <c r="ED37" s="21">
        <v>0</v>
      </c>
      <c r="EE37" s="21">
        <v>0</v>
      </c>
      <c r="EF37" s="21">
        <v>0</v>
      </c>
      <c r="EG37" s="21">
        <v>0</v>
      </c>
      <c r="EH37" s="21">
        <v>0</v>
      </c>
      <c r="EI37" s="21">
        <v>0</v>
      </c>
      <c r="EJ37" s="22">
        <v>0</v>
      </c>
    </row>
    <row r="38" spans="1:140" x14ac:dyDescent="0.2">
      <c r="A38" s="7" t="s">
        <v>38</v>
      </c>
      <c r="B38" s="20">
        <v>1574</v>
      </c>
      <c r="C38" s="21">
        <v>1368</v>
      </c>
      <c r="D38" s="21">
        <v>0</v>
      </c>
      <c r="E38" s="21">
        <v>0</v>
      </c>
      <c r="F38" s="21">
        <v>0</v>
      </c>
      <c r="G38" s="21">
        <v>1</v>
      </c>
      <c r="H38" s="21">
        <v>69</v>
      </c>
      <c r="I38" s="21">
        <v>1</v>
      </c>
      <c r="J38" s="21">
        <v>3</v>
      </c>
      <c r="K38" s="21">
        <v>1</v>
      </c>
      <c r="L38" s="21">
        <v>6</v>
      </c>
      <c r="M38" s="21">
        <v>1</v>
      </c>
      <c r="N38" s="21">
        <v>18</v>
      </c>
      <c r="O38" s="21">
        <v>1</v>
      </c>
      <c r="P38" s="21">
        <v>1</v>
      </c>
      <c r="Q38" s="21">
        <v>0</v>
      </c>
      <c r="R38" s="21">
        <v>8</v>
      </c>
      <c r="S38" s="21">
        <v>0</v>
      </c>
      <c r="T38" s="21">
        <v>13</v>
      </c>
      <c r="U38" s="21">
        <v>2</v>
      </c>
      <c r="V38" s="21">
        <v>51</v>
      </c>
      <c r="W38" s="21">
        <v>0</v>
      </c>
      <c r="X38" s="21">
        <v>2</v>
      </c>
      <c r="Y38" s="21">
        <v>10</v>
      </c>
      <c r="Z38" s="21">
        <v>0</v>
      </c>
      <c r="AA38" s="21">
        <v>6</v>
      </c>
      <c r="AB38" s="21">
        <v>0</v>
      </c>
      <c r="AC38" s="21">
        <v>4</v>
      </c>
      <c r="AD38" s="21">
        <v>1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1</v>
      </c>
      <c r="AL38" s="21">
        <v>0</v>
      </c>
      <c r="AM38" s="21">
        <v>0</v>
      </c>
      <c r="AN38" s="21">
        <v>0</v>
      </c>
      <c r="AO38" s="21">
        <v>0</v>
      </c>
      <c r="AP38" s="21">
        <v>1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1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1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1</v>
      </c>
      <c r="CY38" s="21">
        <v>0</v>
      </c>
      <c r="CZ38" s="21">
        <v>0</v>
      </c>
      <c r="DA38" s="21">
        <v>0</v>
      </c>
      <c r="DB38" s="21">
        <v>1</v>
      </c>
      <c r="DC38" s="21">
        <v>0</v>
      </c>
      <c r="DD38" s="21">
        <v>0</v>
      </c>
      <c r="DE38" s="21">
        <v>0</v>
      </c>
      <c r="DF38" s="21">
        <v>0</v>
      </c>
      <c r="DG38" s="21">
        <v>0</v>
      </c>
      <c r="DH38" s="21">
        <v>0</v>
      </c>
      <c r="DI38" s="21">
        <v>0</v>
      </c>
      <c r="DJ38" s="21">
        <v>0</v>
      </c>
      <c r="DK38" s="21">
        <v>0</v>
      </c>
      <c r="DL38" s="21">
        <v>0</v>
      </c>
      <c r="DM38" s="21">
        <v>0</v>
      </c>
      <c r="DN38" s="21">
        <v>0</v>
      </c>
      <c r="DO38" s="21">
        <v>0</v>
      </c>
      <c r="DP38" s="21">
        <v>0</v>
      </c>
      <c r="DQ38" s="21">
        <v>0</v>
      </c>
      <c r="DR38" s="21">
        <v>1</v>
      </c>
      <c r="DS38" s="21">
        <v>0</v>
      </c>
      <c r="DT38" s="21">
        <v>0</v>
      </c>
      <c r="DU38" s="21">
        <v>0</v>
      </c>
      <c r="DV38" s="21">
        <v>0</v>
      </c>
      <c r="DW38" s="21">
        <v>0</v>
      </c>
      <c r="DX38" s="21">
        <v>0</v>
      </c>
      <c r="DY38" s="21">
        <v>0</v>
      </c>
      <c r="DZ38" s="21">
        <v>0</v>
      </c>
      <c r="EA38" s="21">
        <v>0</v>
      </c>
      <c r="EB38" s="21">
        <v>0</v>
      </c>
      <c r="EC38" s="21">
        <v>0</v>
      </c>
      <c r="ED38" s="21">
        <v>0</v>
      </c>
      <c r="EE38" s="21">
        <v>0</v>
      </c>
      <c r="EF38" s="21">
        <v>0</v>
      </c>
      <c r="EG38" s="21">
        <v>0</v>
      </c>
      <c r="EH38" s="21">
        <v>0</v>
      </c>
      <c r="EI38" s="21">
        <v>0</v>
      </c>
      <c r="EJ38" s="22">
        <v>0</v>
      </c>
    </row>
    <row r="39" spans="1:140" x14ac:dyDescent="0.2">
      <c r="A39" s="6" t="str">
        <f>VLOOKUP("&lt;Zeilentitel_6&gt;",Uebersetzungen!$B$3:$E$227,Uebersetzungen!$B$2+1,FALSE)</f>
        <v>Region Landquart</v>
      </c>
      <c r="B39" s="15">
        <v>26995</v>
      </c>
      <c r="C39" s="9">
        <v>22396</v>
      </c>
      <c r="D39" s="9">
        <v>2</v>
      </c>
      <c r="E39" s="9">
        <v>17</v>
      </c>
      <c r="F39" s="9">
        <v>44</v>
      </c>
      <c r="G39" s="9">
        <v>3</v>
      </c>
      <c r="H39" s="9">
        <v>971</v>
      </c>
      <c r="I39" s="9">
        <v>1</v>
      </c>
      <c r="J39" s="9">
        <v>14</v>
      </c>
      <c r="K39" s="9">
        <v>11</v>
      </c>
      <c r="L39" s="9">
        <v>24</v>
      </c>
      <c r="M39" s="9">
        <v>0</v>
      </c>
      <c r="N39" s="9">
        <v>432</v>
      </c>
      <c r="O39" s="9">
        <v>20</v>
      </c>
      <c r="P39" s="9">
        <v>0</v>
      </c>
      <c r="Q39" s="9">
        <v>0</v>
      </c>
      <c r="R39" s="9">
        <v>55</v>
      </c>
      <c r="S39" s="9">
        <v>2</v>
      </c>
      <c r="T39" s="9">
        <v>194</v>
      </c>
      <c r="U39" s="9">
        <v>76</v>
      </c>
      <c r="V39" s="9">
        <v>589</v>
      </c>
      <c r="W39" s="9">
        <v>95</v>
      </c>
      <c r="X39" s="9">
        <v>8</v>
      </c>
      <c r="Y39" s="9">
        <v>70</v>
      </c>
      <c r="Z39" s="9">
        <v>161</v>
      </c>
      <c r="AA39" s="9">
        <v>94</v>
      </c>
      <c r="AB39" s="9">
        <v>0</v>
      </c>
      <c r="AC39" s="9">
        <v>57</v>
      </c>
      <c r="AD39" s="9">
        <v>25</v>
      </c>
      <c r="AE39" s="9">
        <v>162</v>
      </c>
      <c r="AF39" s="9">
        <v>115</v>
      </c>
      <c r="AG39" s="9">
        <v>31</v>
      </c>
      <c r="AH39" s="9">
        <v>100</v>
      </c>
      <c r="AI39" s="9">
        <v>9</v>
      </c>
      <c r="AJ39" s="9">
        <v>124</v>
      </c>
      <c r="AK39" s="9">
        <v>88</v>
      </c>
      <c r="AL39" s="9">
        <v>0</v>
      </c>
      <c r="AM39" s="9">
        <v>5</v>
      </c>
      <c r="AN39" s="9">
        <v>3</v>
      </c>
      <c r="AO39" s="9">
        <v>2</v>
      </c>
      <c r="AP39" s="9">
        <v>12</v>
      </c>
      <c r="AQ39" s="9">
        <v>80</v>
      </c>
      <c r="AR39" s="9">
        <v>5</v>
      </c>
      <c r="AS39" s="9">
        <v>17</v>
      </c>
      <c r="AT39" s="9">
        <v>2</v>
      </c>
      <c r="AU39" s="9">
        <v>2</v>
      </c>
      <c r="AV39" s="9">
        <v>1</v>
      </c>
      <c r="AW39" s="9">
        <v>0</v>
      </c>
      <c r="AX39" s="9">
        <v>0</v>
      </c>
      <c r="AY39" s="9">
        <v>0</v>
      </c>
      <c r="AZ39" s="9">
        <v>1</v>
      </c>
      <c r="BA39" s="9">
        <v>0</v>
      </c>
      <c r="BB39" s="9">
        <v>2</v>
      </c>
      <c r="BC39" s="9">
        <v>0</v>
      </c>
      <c r="BD39" s="9">
        <v>1</v>
      </c>
      <c r="BE39" s="9">
        <v>0</v>
      </c>
      <c r="BF39" s="9">
        <v>1</v>
      </c>
      <c r="BG39" s="9">
        <v>0</v>
      </c>
      <c r="BH39" s="9">
        <v>0</v>
      </c>
      <c r="BI39" s="9">
        <v>0</v>
      </c>
      <c r="BJ39" s="9">
        <v>0</v>
      </c>
      <c r="BK39" s="9">
        <v>6</v>
      </c>
      <c r="BL39" s="9">
        <v>0</v>
      </c>
      <c r="BM39" s="9">
        <v>3</v>
      </c>
      <c r="BN39" s="9">
        <v>0</v>
      </c>
      <c r="BO39" s="9">
        <v>0</v>
      </c>
      <c r="BP39" s="9">
        <v>0</v>
      </c>
      <c r="BQ39" s="9">
        <v>0</v>
      </c>
      <c r="BR39" s="9">
        <v>17</v>
      </c>
      <c r="BS39" s="9">
        <v>2</v>
      </c>
      <c r="BT39" s="9">
        <v>5</v>
      </c>
      <c r="BU39" s="9">
        <v>0</v>
      </c>
      <c r="BV39" s="9">
        <v>1</v>
      </c>
      <c r="BW39" s="9">
        <v>14</v>
      </c>
      <c r="BX39" s="9">
        <v>0</v>
      </c>
      <c r="BY39" s="9">
        <v>3</v>
      </c>
      <c r="BZ39" s="9">
        <v>178</v>
      </c>
      <c r="CA39" s="9">
        <v>0</v>
      </c>
      <c r="CB39" s="9">
        <v>0</v>
      </c>
      <c r="CC39" s="9">
        <v>1</v>
      </c>
      <c r="CD39" s="9">
        <v>14</v>
      </c>
      <c r="CE39" s="9">
        <v>0</v>
      </c>
      <c r="CF39" s="9">
        <v>1</v>
      </c>
      <c r="CG39" s="9">
        <v>15</v>
      </c>
      <c r="CH39" s="9">
        <v>6</v>
      </c>
      <c r="CI39" s="9">
        <v>0</v>
      </c>
      <c r="CJ39" s="9">
        <v>0</v>
      </c>
      <c r="CK39" s="9">
        <v>0</v>
      </c>
      <c r="CL39" s="9">
        <v>1</v>
      </c>
      <c r="CM39" s="9">
        <v>4</v>
      </c>
      <c r="CN39" s="9">
        <v>2</v>
      </c>
      <c r="CO39" s="9">
        <v>6</v>
      </c>
      <c r="CP39" s="9">
        <v>2</v>
      </c>
      <c r="CQ39" s="9">
        <v>0</v>
      </c>
      <c r="CR39" s="9">
        <v>0</v>
      </c>
      <c r="CS39" s="9">
        <v>0</v>
      </c>
      <c r="CT39" s="9">
        <v>0</v>
      </c>
      <c r="CU39" s="9">
        <v>2</v>
      </c>
      <c r="CV39" s="9">
        <v>12</v>
      </c>
      <c r="CW39" s="9">
        <v>0</v>
      </c>
      <c r="CX39" s="9">
        <v>132</v>
      </c>
      <c r="CY39" s="9">
        <v>0</v>
      </c>
      <c r="CZ39" s="9">
        <v>79</v>
      </c>
      <c r="DA39" s="9">
        <v>0</v>
      </c>
      <c r="DB39" s="9">
        <v>29</v>
      </c>
      <c r="DC39" s="9">
        <v>12</v>
      </c>
      <c r="DD39" s="9">
        <v>12</v>
      </c>
      <c r="DE39" s="9">
        <v>28</v>
      </c>
      <c r="DF39" s="9">
        <v>13</v>
      </c>
      <c r="DG39" s="9">
        <v>0</v>
      </c>
      <c r="DH39" s="9">
        <v>8</v>
      </c>
      <c r="DI39" s="9">
        <v>1</v>
      </c>
      <c r="DJ39" s="9">
        <v>0</v>
      </c>
      <c r="DK39" s="9">
        <v>2</v>
      </c>
      <c r="DL39" s="9">
        <v>2</v>
      </c>
      <c r="DM39" s="9">
        <v>1</v>
      </c>
      <c r="DN39" s="9">
        <v>4</v>
      </c>
      <c r="DO39" s="9">
        <v>1</v>
      </c>
      <c r="DP39" s="9">
        <v>0</v>
      </c>
      <c r="DQ39" s="9">
        <v>0</v>
      </c>
      <c r="DR39" s="9">
        <v>4</v>
      </c>
      <c r="DS39" s="9">
        <v>5</v>
      </c>
      <c r="DT39" s="9">
        <v>2</v>
      </c>
      <c r="DU39" s="9">
        <v>0</v>
      </c>
      <c r="DV39" s="9">
        <v>208</v>
      </c>
      <c r="DW39" s="9">
        <v>14</v>
      </c>
      <c r="DX39" s="9">
        <v>0</v>
      </c>
      <c r="DY39" s="9">
        <v>1</v>
      </c>
      <c r="DZ39" s="9">
        <v>0</v>
      </c>
      <c r="EA39" s="9">
        <v>4</v>
      </c>
      <c r="EB39" s="9">
        <v>2</v>
      </c>
      <c r="EC39" s="9">
        <v>3</v>
      </c>
      <c r="ED39" s="9">
        <v>0</v>
      </c>
      <c r="EE39" s="9">
        <v>0</v>
      </c>
      <c r="EF39" s="9">
        <v>2</v>
      </c>
      <c r="EG39" s="9">
        <v>0</v>
      </c>
      <c r="EH39" s="9">
        <v>0</v>
      </c>
      <c r="EI39" s="9">
        <v>0</v>
      </c>
      <c r="EJ39" s="11">
        <v>7</v>
      </c>
    </row>
    <row r="40" spans="1:140" x14ac:dyDescent="0.2">
      <c r="A40" s="7" t="s">
        <v>71</v>
      </c>
      <c r="B40" s="20">
        <v>3472</v>
      </c>
      <c r="C40" s="21">
        <v>2994</v>
      </c>
      <c r="D40" s="21">
        <v>0</v>
      </c>
      <c r="E40" s="21">
        <v>1</v>
      </c>
      <c r="F40" s="21">
        <v>0</v>
      </c>
      <c r="G40" s="21">
        <v>1</v>
      </c>
      <c r="H40" s="21">
        <v>111</v>
      </c>
      <c r="I40" s="21">
        <v>0</v>
      </c>
      <c r="J40" s="21">
        <v>0</v>
      </c>
      <c r="K40" s="21">
        <v>1</v>
      </c>
      <c r="L40" s="21">
        <v>1</v>
      </c>
      <c r="M40" s="21">
        <v>0</v>
      </c>
      <c r="N40" s="21">
        <v>57</v>
      </c>
      <c r="O40" s="21">
        <v>2</v>
      </c>
      <c r="P40" s="21">
        <v>0</v>
      </c>
      <c r="Q40" s="21">
        <v>0</v>
      </c>
      <c r="R40" s="21">
        <v>5</v>
      </c>
      <c r="S40" s="21">
        <v>1</v>
      </c>
      <c r="T40" s="21">
        <v>20</v>
      </c>
      <c r="U40" s="21">
        <v>11</v>
      </c>
      <c r="V40" s="21">
        <v>77</v>
      </c>
      <c r="W40" s="21">
        <v>5</v>
      </c>
      <c r="X40" s="21">
        <v>0</v>
      </c>
      <c r="Y40" s="21">
        <v>12</v>
      </c>
      <c r="Z40" s="21">
        <v>22</v>
      </c>
      <c r="AA40" s="21">
        <v>4</v>
      </c>
      <c r="AB40" s="21">
        <v>0</v>
      </c>
      <c r="AC40" s="21">
        <v>8</v>
      </c>
      <c r="AD40" s="21">
        <v>5</v>
      </c>
      <c r="AE40" s="21">
        <v>2</v>
      </c>
      <c r="AF40" s="21">
        <v>4</v>
      </c>
      <c r="AG40" s="21">
        <v>0</v>
      </c>
      <c r="AH40" s="21">
        <v>5</v>
      </c>
      <c r="AI40" s="21">
        <v>0</v>
      </c>
      <c r="AJ40" s="21">
        <v>2</v>
      </c>
      <c r="AK40" s="21">
        <v>7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6</v>
      </c>
      <c r="AR40" s="21">
        <v>0</v>
      </c>
      <c r="AS40" s="21">
        <v>0</v>
      </c>
      <c r="AT40" s="21">
        <v>0</v>
      </c>
      <c r="AU40" s="21">
        <v>2</v>
      </c>
      <c r="AV40" s="21">
        <v>1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1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2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1</v>
      </c>
      <c r="BS40" s="21">
        <v>0</v>
      </c>
      <c r="BT40" s="21">
        <v>1</v>
      </c>
      <c r="BU40" s="21">
        <v>0</v>
      </c>
      <c r="BV40" s="21">
        <v>0</v>
      </c>
      <c r="BW40" s="21">
        <v>1</v>
      </c>
      <c r="BX40" s="21">
        <v>0</v>
      </c>
      <c r="BY40" s="21">
        <v>0</v>
      </c>
      <c r="BZ40" s="21">
        <v>2</v>
      </c>
      <c r="CA40" s="21">
        <v>0</v>
      </c>
      <c r="CB40" s="21">
        <v>0</v>
      </c>
      <c r="CC40" s="21">
        <v>0</v>
      </c>
      <c r="CD40" s="21">
        <v>1</v>
      </c>
      <c r="CE40" s="21">
        <v>0</v>
      </c>
      <c r="CF40" s="21">
        <v>0</v>
      </c>
      <c r="CG40" s="21">
        <v>2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1</v>
      </c>
      <c r="CN40" s="21">
        <v>0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3</v>
      </c>
      <c r="CW40" s="21">
        <v>0</v>
      </c>
      <c r="CX40" s="21">
        <v>38</v>
      </c>
      <c r="CY40" s="21">
        <v>0</v>
      </c>
      <c r="CZ40" s="21">
        <v>6</v>
      </c>
      <c r="DA40" s="21">
        <v>0</v>
      </c>
      <c r="DB40" s="21">
        <v>0</v>
      </c>
      <c r="DC40" s="21">
        <v>0</v>
      </c>
      <c r="DD40" s="21">
        <v>4</v>
      </c>
      <c r="DE40" s="21">
        <v>0</v>
      </c>
      <c r="DF40" s="21">
        <v>5</v>
      </c>
      <c r="DG40" s="21">
        <v>0</v>
      </c>
      <c r="DH40" s="21">
        <v>5</v>
      </c>
      <c r="DI40" s="21">
        <v>1</v>
      </c>
      <c r="DJ40" s="21">
        <v>0</v>
      </c>
      <c r="DK40" s="21">
        <v>0</v>
      </c>
      <c r="DL40" s="21">
        <v>0</v>
      </c>
      <c r="DM40" s="21">
        <v>0</v>
      </c>
      <c r="DN40" s="21">
        <v>1</v>
      </c>
      <c r="DO40" s="21">
        <v>0</v>
      </c>
      <c r="DP40" s="21">
        <v>0</v>
      </c>
      <c r="DQ40" s="21">
        <v>0</v>
      </c>
      <c r="DR40" s="21">
        <v>0</v>
      </c>
      <c r="DS40" s="21">
        <v>0</v>
      </c>
      <c r="DT40" s="21">
        <v>0</v>
      </c>
      <c r="DU40" s="21">
        <v>0</v>
      </c>
      <c r="DV40" s="21">
        <v>21</v>
      </c>
      <c r="DW40" s="21">
        <v>3</v>
      </c>
      <c r="DX40" s="21">
        <v>0</v>
      </c>
      <c r="DY40" s="21">
        <v>0</v>
      </c>
      <c r="DZ40" s="21">
        <v>0</v>
      </c>
      <c r="EA40" s="21">
        <v>4</v>
      </c>
      <c r="EB40" s="21">
        <v>0</v>
      </c>
      <c r="EC40" s="21">
        <v>0</v>
      </c>
      <c r="ED40" s="21">
        <v>0</v>
      </c>
      <c r="EE40" s="21">
        <v>0</v>
      </c>
      <c r="EF40" s="21">
        <v>0</v>
      </c>
      <c r="EG40" s="21">
        <v>0</v>
      </c>
      <c r="EH40" s="21">
        <v>0</v>
      </c>
      <c r="EI40" s="21">
        <v>0</v>
      </c>
      <c r="EJ40" s="22">
        <v>2</v>
      </c>
    </row>
    <row r="41" spans="1:140" x14ac:dyDescent="0.2">
      <c r="A41" s="7" t="s">
        <v>72</v>
      </c>
      <c r="B41" s="20">
        <v>2676</v>
      </c>
      <c r="C41" s="21">
        <v>2346</v>
      </c>
      <c r="D41" s="21">
        <v>0</v>
      </c>
      <c r="E41" s="21">
        <v>0</v>
      </c>
      <c r="F41" s="21">
        <v>3</v>
      </c>
      <c r="G41" s="21">
        <v>0</v>
      </c>
      <c r="H41" s="21">
        <v>91</v>
      </c>
      <c r="I41" s="21">
        <v>0</v>
      </c>
      <c r="J41" s="21">
        <v>1</v>
      </c>
      <c r="K41" s="21">
        <v>1</v>
      </c>
      <c r="L41" s="21">
        <v>1</v>
      </c>
      <c r="M41" s="21">
        <v>0</v>
      </c>
      <c r="N41" s="21">
        <v>31</v>
      </c>
      <c r="O41" s="21">
        <v>2</v>
      </c>
      <c r="P41" s="21">
        <v>0</v>
      </c>
      <c r="Q41" s="21">
        <v>0</v>
      </c>
      <c r="R41" s="21">
        <v>4</v>
      </c>
      <c r="S41" s="21">
        <v>0</v>
      </c>
      <c r="T41" s="21">
        <v>19</v>
      </c>
      <c r="U41" s="21">
        <v>9</v>
      </c>
      <c r="V41" s="21">
        <v>49</v>
      </c>
      <c r="W41" s="21">
        <v>4</v>
      </c>
      <c r="X41" s="21">
        <v>0</v>
      </c>
      <c r="Y41" s="21">
        <v>6</v>
      </c>
      <c r="Z41" s="21">
        <v>2</v>
      </c>
      <c r="AA41" s="21">
        <v>15</v>
      </c>
      <c r="AB41" s="21">
        <v>0</v>
      </c>
      <c r="AC41" s="21">
        <v>0</v>
      </c>
      <c r="AD41" s="21">
        <v>4</v>
      </c>
      <c r="AE41" s="21">
        <v>4</v>
      </c>
      <c r="AF41" s="21">
        <v>10</v>
      </c>
      <c r="AG41" s="21">
        <v>3</v>
      </c>
      <c r="AH41" s="21">
        <v>9</v>
      </c>
      <c r="AI41" s="21">
        <v>0</v>
      </c>
      <c r="AJ41" s="21">
        <v>7</v>
      </c>
      <c r="AK41" s="21">
        <v>1</v>
      </c>
      <c r="AL41" s="21">
        <v>0</v>
      </c>
      <c r="AM41" s="21">
        <v>0</v>
      </c>
      <c r="AN41" s="21">
        <v>0</v>
      </c>
      <c r="AO41" s="21">
        <v>0</v>
      </c>
      <c r="AP41" s="21">
        <v>1</v>
      </c>
      <c r="AQ41" s="21">
        <v>4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1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2</v>
      </c>
      <c r="CA41" s="21">
        <v>0</v>
      </c>
      <c r="CB41" s="21">
        <v>0</v>
      </c>
      <c r="CC41" s="21">
        <v>0</v>
      </c>
      <c r="CD41" s="21">
        <v>2</v>
      </c>
      <c r="CE41" s="21">
        <v>0</v>
      </c>
      <c r="CF41" s="21">
        <v>0</v>
      </c>
      <c r="CG41" s="21">
        <v>1</v>
      </c>
      <c r="CH41" s="21">
        <v>1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1</v>
      </c>
      <c r="CP41" s="21">
        <v>0</v>
      </c>
      <c r="CQ41" s="21">
        <v>0</v>
      </c>
      <c r="CR41" s="21">
        <v>0</v>
      </c>
      <c r="CS41" s="21">
        <v>0</v>
      </c>
      <c r="CT41" s="21">
        <v>0</v>
      </c>
      <c r="CU41" s="21">
        <v>0</v>
      </c>
      <c r="CV41" s="21">
        <v>0</v>
      </c>
      <c r="CW41" s="21">
        <v>0</v>
      </c>
      <c r="CX41" s="21">
        <v>3</v>
      </c>
      <c r="CY41" s="21">
        <v>0</v>
      </c>
      <c r="CZ41" s="21">
        <v>9</v>
      </c>
      <c r="DA41" s="21">
        <v>0</v>
      </c>
      <c r="DB41" s="21">
        <v>1</v>
      </c>
      <c r="DC41" s="21">
        <v>2</v>
      </c>
      <c r="DD41" s="21">
        <v>0</v>
      </c>
      <c r="DE41" s="21">
        <v>0</v>
      </c>
      <c r="DF41" s="21">
        <v>1</v>
      </c>
      <c r="DG41" s="21">
        <v>0</v>
      </c>
      <c r="DH41" s="21">
        <v>2</v>
      </c>
      <c r="DI41" s="21">
        <v>0</v>
      </c>
      <c r="DJ41" s="21">
        <v>0</v>
      </c>
      <c r="DK41" s="21">
        <v>0</v>
      </c>
      <c r="DL41" s="21">
        <v>0</v>
      </c>
      <c r="DM41" s="21">
        <v>0</v>
      </c>
      <c r="DN41" s="21">
        <v>0</v>
      </c>
      <c r="DO41" s="21">
        <v>0</v>
      </c>
      <c r="DP41" s="21">
        <v>0</v>
      </c>
      <c r="DQ41" s="21">
        <v>0</v>
      </c>
      <c r="DR41" s="21">
        <v>3</v>
      </c>
      <c r="DS41" s="21">
        <v>1</v>
      </c>
      <c r="DT41" s="21">
        <v>0</v>
      </c>
      <c r="DU41" s="21">
        <v>0</v>
      </c>
      <c r="DV41" s="21">
        <v>18</v>
      </c>
      <c r="DW41" s="21">
        <v>1</v>
      </c>
      <c r="DX41" s="21">
        <v>0</v>
      </c>
      <c r="DY41" s="21">
        <v>0</v>
      </c>
      <c r="DZ41" s="21">
        <v>0</v>
      </c>
      <c r="EA41" s="21">
        <v>0</v>
      </c>
      <c r="EB41" s="21">
        <v>0</v>
      </c>
      <c r="EC41" s="21">
        <v>0</v>
      </c>
      <c r="ED41" s="21">
        <v>0</v>
      </c>
      <c r="EE41" s="21">
        <v>0</v>
      </c>
      <c r="EF41" s="21">
        <v>0</v>
      </c>
      <c r="EG41" s="21">
        <v>0</v>
      </c>
      <c r="EH41" s="21">
        <v>0</v>
      </c>
      <c r="EI41" s="21">
        <v>0</v>
      </c>
      <c r="EJ41" s="22">
        <v>0</v>
      </c>
    </row>
    <row r="42" spans="1:140" x14ac:dyDescent="0.2">
      <c r="A42" s="7" t="s">
        <v>73</v>
      </c>
      <c r="B42" s="20">
        <v>3827</v>
      </c>
      <c r="C42" s="21">
        <v>3171</v>
      </c>
      <c r="D42" s="21">
        <v>0</v>
      </c>
      <c r="E42" s="21">
        <v>3</v>
      </c>
      <c r="F42" s="21">
        <v>0</v>
      </c>
      <c r="G42" s="21">
        <v>0</v>
      </c>
      <c r="H42" s="21">
        <v>143</v>
      </c>
      <c r="I42" s="21">
        <v>0</v>
      </c>
      <c r="J42" s="21">
        <v>3</v>
      </c>
      <c r="K42" s="21">
        <v>2</v>
      </c>
      <c r="L42" s="21">
        <v>3</v>
      </c>
      <c r="M42" s="21">
        <v>0</v>
      </c>
      <c r="N42" s="21">
        <v>83</v>
      </c>
      <c r="O42" s="21">
        <v>0</v>
      </c>
      <c r="P42" s="21">
        <v>0</v>
      </c>
      <c r="Q42" s="21">
        <v>0</v>
      </c>
      <c r="R42" s="21">
        <v>7</v>
      </c>
      <c r="S42" s="21">
        <v>0</v>
      </c>
      <c r="T42" s="21">
        <v>22</v>
      </c>
      <c r="U42" s="21">
        <v>7</v>
      </c>
      <c r="V42" s="21">
        <v>87</v>
      </c>
      <c r="W42" s="21">
        <v>25</v>
      </c>
      <c r="X42" s="21">
        <v>2</v>
      </c>
      <c r="Y42" s="21">
        <v>6</v>
      </c>
      <c r="Z42" s="21">
        <v>14</v>
      </c>
      <c r="AA42" s="21">
        <v>27</v>
      </c>
      <c r="AB42" s="21">
        <v>0</v>
      </c>
      <c r="AC42" s="21">
        <v>4</v>
      </c>
      <c r="AD42" s="21">
        <v>3</v>
      </c>
      <c r="AE42" s="21">
        <v>7</v>
      </c>
      <c r="AF42" s="21">
        <v>19</v>
      </c>
      <c r="AG42" s="21">
        <v>3</v>
      </c>
      <c r="AH42" s="21">
        <v>26</v>
      </c>
      <c r="AI42" s="21">
        <v>0</v>
      </c>
      <c r="AJ42" s="21">
        <v>24</v>
      </c>
      <c r="AK42" s="21">
        <v>13</v>
      </c>
      <c r="AL42" s="21">
        <v>0</v>
      </c>
      <c r="AM42" s="21">
        <v>1</v>
      </c>
      <c r="AN42" s="21">
        <v>0</v>
      </c>
      <c r="AO42" s="21">
        <v>1</v>
      </c>
      <c r="AP42" s="21">
        <v>1</v>
      </c>
      <c r="AQ42" s="21">
        <v>6</v>
      </c>
      <c r="AR42" s="21">
        <v>2</v>
      </c>
      <c r="AS42" s="21">
        <v>1</v>
      </c>
      <c r="AT42" s="21">
        <v>1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2</v>
      </c>
      <c r="BN42" s="21">
        <v>0</v>
      </c>
      <c r="BO42" s="21">
        <v>0</v>
      </c>
      <c r="BP42" s="21">
        <v>0</v>
      </c>
      <c r="BQ42" s="21">
        <v>0</v>
      </c>
      <c r="BR42" s="21">
        <v>5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18</v>
      </c>
      <c r="CA42" s="21">
        <v>0</v>
      </c>
      <c r="CB42" s="21">
        <v>0</v>
      </c>
      <c r="CC42" s="21">
        <v>0</v>
      </c>
      <c r="CD42" s="21">
        <v>4</v>
      </c>
      <c r="CE42" s="21">
        <v>0</v>
      </c>
      <c r="CF42" s="21">
        <v>0</v>
      </c>
      <c r="CG42" s="21">
        <v>4</v>
      </c>
      <c r="CH42" s="21">
        <v>1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1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7</v>
      </c>
      <c r="CY42" s="21">
        <v>0</v>
      </c>
      <c r="CZ42" s="21">
        <v>22</v>
      </c>
      <c r="DA42" s="21">
        <v>0</v>
      </c>
      <c r="DB42" s="21">
        <v>2</v>
      </c>
      <c r="DC42" s="21">
        <v>4</v>
      </c>
      <c r="DD42" s="21">
        <v>1</v>
      </c>
      <c r="DE42" s="21">
        <v>7</v>
      </c>
      <c r="DF42" s="21">
        <v>0</v>
      </c>
      <c r="DG42" s="21">
        <v>0</v>
      </c>
      <c r="DH42" s="21">
        <v>0</v>
      </c>
      <c r="DI42" s="21">
        <v>0</v>
      </c>
      <c r="DJ42" s="21">
        <v>0</v>
      </c>
      <c r="DK42" s="21">
        <v>1</v>
      </c>
      <c r="DL42" s="21">
        <v>2</v>
      </c>
      <c r="DM42" s="21">
        <v>0</v>
      </c>
      <c r="DN42" s="21">
        <v>2</v>
      </c>
      <c r="DO42" s="21">
        <v>0</v>
      </c>
      <c r="DP42" s="21">
        <v>0</v>
      </c>
      <c r="DQ42" s="21">
        <v>0</v>
      </c>
      <c r="DR42" s="21">
        <v>0</v>
      </c>
      <c r="DS42" s="21">
        <v>1</v>
      </c>
      <c r="DT42" s="21">
        <v>0</v>
      </c>
      <c r="DU42" s="21">
        <v>0</v>
      </c>
      <c r="DV42" s="21">
        <v>24</v>
      </c>
      <c r="DW42" s="21">
        <v>0</v>
      </c>
      <c r="DX42" s="21">
        <v>0</v>
      </c>
      <c r="DY42" s="21">
        <v>0</v>
      </c>
      <c r="DZ42" s="21">
        <v>0</v>
      </c>
      <c r="EA42" s="21">
        <v>0</v>
      </c>
      <c r="EB42" s="21">
        <v>0</v>
      </c>
      <c r="EC42" s="21">
        <v>0</v>
      </c>
      <c r="ED42" s="21">
        <v>0</v>
      </c>
      <c r="EE42" s="21">
        <v>0</v>
      </c>
      <c r="EF42" s="21">
        <v>2</v>
      </c>
      <c r="EG42" s="21">
        <v>0</v>
      </c>
      <c r="EH42" s="21">
        <v>0</v>
      </c>
      <c r="EI42" s="21">
        <v>0</v>
      </c>
      <c r="EJ42" s="22">
        <v>0</v>
      </c>
    </row>
    <row r="43" spans="1:140" x14ac:dyDescent="0.2">
      <c r="A43" s="7" t="s">
        <v>74</v>
      </c>
      <c r="B43" s="20">
        <v>886</v>
      </c>
      <c r="C43" s="21">
        <v>782</v>
      </c>
      <c r="D43" s="21">
        <v>0</v>
      </c>
      <c r="E43" s="21">
        <v>0</v>
      </c>
      <c r="F43" s="21">
        <v>0</v>
      </c>
      <c r="G43" s="21">
        <v>0</v>
      </c>
      <c r="H43" s="21">
        <v>54</v>
      </c>
      <c r="I43" s="21">
        <v>0</v>
      </c>
      <c r="J43" s="21">
        <v>0</v>
      </c>
      <c r="K43" s="21">
        <v>0</v>
      </c>
      <c r="L43" s="21">
        <v>3</v>
      </c>
      <c r="M43" s="21">
        <v>0</v>
      </c>
      <c r="N43" s="21">
        <v>6</v>
      </c>
      <c r="O43" s="21">
        <v>2</v>
      </c>
      <c r="P43" s="21">
        <v>0</v>
      </c>
      <c r="Q43" s="21">
        <v>0</v>
      </c>
      <c r="R43" s="21">
        <v>4</v>
      </c>
      <c r="S43" s="21">
        <v>0</v>
      </c>
      <c r="T43" s="21">
        <v>14</v>
      </c>
      <c r="U43" s="21">
        <v>5</v>
      </c>
      <c r="V43" s="21">
        <v>2</v>
      </c>
      <c r="W43" s="21">
        <v>4</v>
      </c>
      <c r="X43" s="21">
        <v>1</v>
      </c>
      <c r="Y43" s="21">
        <v>1</v>
      </c>
      <c r="Z43" s="21">
        <v>0</v>
      </c>
      <c r="AA43" s="21">
        <v>0</v>
      </c>
      <c r="AB43" s="21">
        <v>0</v>
      </c>
      <c r="AC43" s="21">
        <v>1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1</v>
      </c>
      <c r="AL43" s="21">
        <v>0</v>
      </c>
      <c r="AM43" s="21">
        <v>0</v>
      </c>
      <c r="AN43" s="21">
        <v>0</v>
      </c>
      <c r="AO43" s="21">
        <v>0</v>
      </c>
      <c r="AP43" s="21">
        <v>1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2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2</v>
      </c>
      <c r="DC43" s="21">
        <v>0</v>
      </c>
      <c r="DD43" s="21">
        <v>0</v>
      </c>
      <c r="DE43" s="21">
        <v>0</v>
      </c>
      <c r="DF43" s="21">
        <v>0</v>
      </c>
      <c r="DG43" s="21">
        <v>0</v>
      </c>
      <c r="DH43" s="21">
        <v>0</v>
      </c>
      <c r="DI43" s="21">
        <v>0</v>
      </c>
      <c r="DJ43" s="21">
        <v>0</v>
      </c>
      <c r="DK43" s="21">
        <v>0</v>
      </c>
      <c r="DL43" s="21">
        <v>0</v>
      </c>
      <c r="DM43" s="21">
        <v>0</v>
      </c>
      <c r="DN43" s="21">
        <v>0</v>
      </c>
      <c r="DO43" s="21">
        <v>0</v>
      </c>
      <c r="DP43" s="21">
        <v>0</v>
      </c>
      <c r="DQ43" s="21">
        <v>0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1</v>
      </c>
      <c r="DX43" s="21">
        <v>0</v>
      </c>
      <c r="DY43" s="21">
        <v>0</v>
      </c>
      <c r="DZ43" s="21">
        <v>0</v>
      </c>
      <c r="EA43" s="21">
        <v>0</v>
      </c>
      <c r="EB43" s="21">
        <v>0</v>
      </c>
      <c r="EC43" s="21">
        <v>0</v>
      </c>
      <c r="ED43" s="21">
        <v>0</v>
      </c>
      <c r="EE43" s="21">
        <v>0</v>
      </c>
      <c r="EF43" s="21">
        <v>0</v>
      </c>
      <c r="EG43" s="21">
        <v>0</v>
      </c>
      <c r="EH43" s="21">
        <v>0</v>
      </c>
      <c r="EI43" s="21">
        <v>0</v>
      </c>
      <c r="EJ43" s="22">
        <v>0</v>
      </c>
    </row>
    <row r="44" spans="1:140" x14ac:dyDescent="0.2">
      <c r="A44" s="7" t="s">
        <v>75</v>
      </c>
      <c r="B44" s="16">
        <v>979</v>
      </c>
      <c r="C44" s="21">
        <v>858</v>
      </c>
      <c r="D44" s="21">
        <v>0</v>
      </c>
      <c r="E44" s="21">
        <v>1</v>
      </c>
      <c r="F44" s="21">
        <v>2</v>
      </c>
      <c r="G44" s="21">
        <v>0</v>
      </c>
      <c r="H44" s="21">
        <v>66</v>
      </c>
      <c r="I44" s="21">
        <v>0</v>
      </c>
      <c r="J44" s="21">
        <v>1</v>
      </c>
      <c r="K44" s="21">
        <v>0</v>
      </c>
      <c r="L44" s="21">
        <v>2</v>
      </c>
      <c r="M44" s="21">
        <v>0</v>
      </c>
      <c r="N44" s="21">
        <v>4</v>
      </c>
      <c r="O44" s="21">
        <v>0</v>
      </c>
      <c r="P44" s="21">
        <v>0</v>
      </c>
      <c r="Q44" s="21">
        <v>0</v>
      </c>
      <c r="R44" s="21">
        <v>4</v>
      </c>
      <c r="S44" s="21">
        <v>0</v>
      </c>
      <c r="T44" s="21">
        <v>8</v>
      </c>
      <c r="U44" s="21">
        <v>0</v>
      </c>
      <c r="V44" s="21">
        <v>6</v>
      </c>
      <c r="W44" s="21">
        <v>4</v>
      </c>
      <c r="X44" s="21">
        <v>0</v>
      </c>
      <c r="Y44" s="21">
        <v>6</v>
      </c>
      <c r="Z44" s="21">
        <v>1</v>
      </c>
      <c r="AA44" s="21">
        <v>0</v>
      </c>
      <c r="AB44" s="21">
        <v>0</v>
      </c>
      <c r="AC44" s="21">
        <v>2</v>
      </c>
      <c r="AD44" s="21">
        <v>0</v>
      </c>
      <c r="AE44" s="21">
        <v>1</v>
      </c>
      <c r="AF44" s="21">
        <v>0</v>
      </c>
      <c r="AG44" s="21">
        <v>0</v>
      </c>
      <c r="AH44" s="21">
        <v>0</v>
      </c>
      <c r="AI44" s="21">
        <v>0</v>
      </c>
      <c r="AJ44" s="21">
        <v>2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2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1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0</v>
      </c>
      <c r="BZ44" s="21">
        <v>2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1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1</v>
      </c>
      <c r="DC44" s="21">
        <v>0</v>
      </c>
      <c r="DD44" s="21">
        <v>0</v>
      </c>
      <c r="DE44" s="21">
        <v>0</v>
      </c>
      <c r="DF44" s="21">
        <v>1</v>
      </c>
      <c r="DG44" s="21">
        <v>0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1">
        <v>0</v>
      </c>
      <c r="DN44" s="21">
        <v>0</v>
      </c>
      <c r="DO44" s="21">
        <v>0</v>
      </c>
      <c r="DP44" s="21">
        <v>0</v>
      </c>
      <c r="DQ44" s="21">
        <v>0</v>
      </c>
      <c r="DR44" s="21">
        <v>0</v>
      </c>
      <c r="DS44" s="21">
        <v>0</v>
      </c>
      <c r="DT44" s="21">
        <v>0</v>
      </c>
      <c r="DU44" s="21">
        <v>0</v>
      </c>
      <c r="DV44" s="21">
        <v>2</v>
      </c>
      <c r="DW44" s="21">
        <v>1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21">
        <v>0</v>
      </c>
      <c r="EG44" s="21">
        <v>0</v>
      </c>
      <c r="EH44" s="21">
        <v>0</v>
      </c>
      <c r="EI44" s="21">
        <v>0</v>
      </c>
      <c r="EJ44" s="22">
        <v>0</v>
      </c>
    </row>
    <row r="45" spans="1:140" x14ac:dyDescent="0.2">
      <c r="A45" s="7" t="s">
        <v>76</v>
      </c>
      <c r="B45" s="20">
        <v>3344</v>
      </c>
      <c r="C45" s="21">
        <v>2921</v>
      </c>
      <c r="D45" s="21">
        <v>0</v>
      </c>
      <c r="E45" s="21">
        <v>6</v>
      </c>
      <c r="F45" s="21">
        <v>4</v>
      </c>
      <c r="G45" s="21">
        <v>1</v>
      </c>
      <c r="H45" s="21">
        <v>145</v>
      </c>
      <c r="I45" s="21">
        <v>1</v>
      </c>
      <c r="J45" s="21">
        <v>4</v>
      </c>
      <c r="K45" s="21">
        <v>1</v>
      </c>
      <c r="L45" s="21">
        <v>2</v>
      </c>
      <c r="M45" s="21">
        <v>0</v>
      </c>
      <c r="N45" s="21">
        <v>31</v>
      </c>
      <c r="O45" s="21">
        <v>7</v>
      </c>
      <c r="P45" s="21">
        <v>0</v>
      </c>
      <c r="Q45" s="21">
        <v>0</v>
      </c>
      <c r="R45" s="21">
        <v>6</v>
      </c>
      <c r="S45" s="21">
        <v>1</v>
      </c>
      <c r="T45" s="21">
        <v>42</v>
      </c>
      <c r="U45" s="21">
        <v>4</v>
      </c>
      <c r="V45" s="21">
        <v>47</v>
      </c>
      <c r="W45" s="21">
        <v>1</v>
      </c>
      <c r="X45" s="21">
        <v>2</v>
      </c>
      <c r="Y45" s="21">
        <v>4</v>
      </c>
      <c r="Z45" s="21">
        <v>9</v>
      </c>
      <c r="AA45" s="21">
        <v>10</v>
      </c>
      <c r="AB45" s="21">
        <v>0</v>
      </c>
      <c r="AC45" s="21">
        <v>11</v>
      </c>
      <c r="AD45" s="21">
        <v>2</v>
      </c>
      <c r="AE45" s="21">
        <v>10</v>
      </c>
      <c r="AF45" s="21">
        <v>3</v>
      </c>
      <c r="AG45" s="21">
        <v>2</v>
      </c>
      <c r="AH45" s="21">
        <v>2</v>
      </c>
      <c r="AI45" s="21">
        <v>1</v>
      </c>
      <c r="AJ45" s="21">
        <v>2</v>
      </c>
      <c r="AK45" s="21">
        <v>1</v>
      </c>
      <c r="AL45" s="21">
        <v>0</v>
      </c>
      <c r="AM45" s="21">
        <v>0</v>
      </c>
      <c r="AN45" s="21">
        <v>0</v>
      </c>
      <c r="AO45" s="21">
        <v>0</v>
      </c>
      <c r="AP45" s="21">
        <v>5</v>
      </c>
      <c r="AQ45" s="21">
        <v>8</v>
      </c>
      <c r="AR45" s="21">
        <v>0</v>
      </c>
      <c r="AS45" s="21">
        <v>1</v>
      </c>
      <c r="AT45" s="21">
        <v>1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0</v>
      </c>
      <c r="BC45" s="21">
        <v>0</v>
      </c>
      <c r="BD45" s="21">
        <v>0</v>
      </c>
      <c r="BE45" s="21">
        <v>0</v>
      </c>
      <c r="BF45" s="21">
        <v>0</v>
      </c>
      <c r="BG45" s="21">
        <v>0</v>
      </c>
      <c r="BH45" s="21">
        <v>0</v>
      </c>
      <c r="BI45" s="21">
        <v>0</v>
      </c>
      <c r="BJ45" s="21">
        <v>0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2</v>
      </c>
      <c r="BU45" s="21">
        <v>0</v>
      </c>
      <c r="BV45" s="21">
        <v>0</v>
      </c>
      <c r="BW45" s="21">
        <v>3</v>
      </c>
      <c r="BX45" s="21">
        <v>0</v>
      </c>
      <c r="BY45" s="21">
        <v>0</v>
      </c>
      <c r="BZ45" s="21">
        <v>7</v>
      </c>
      <c r="CA45" s="21">
        <v>0</v>
      </c>
      <c r="CB45" s="21">
        <v>0</v>
      </c>
      <c r="CC45" s="21">
        <v>0</v>
      </c>
      <c r="CD45" s="21">
        <v>1</v>
      </c>
      <c r="CE45" s="21">
        <v>0</v>
      </c>
      <c r="CF45" s="21">
        <v>1</v>
      </c>
      <c r="CG45" s="21">
        <v>3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2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3</v>
      </c>
      <c r="CW45" s="21">
        <v>0</v>
      </c>
      <c r="CX45" s="21">
        <v>8</v>
      </c>
      <c r="CY45" s="21">
        <v>0</v>
      </c>
      <c r="CZ45" s="21">
        <v>0</v>
      </c>
      <c r="DA45" s="21">
        <v>0</v>
      </c>
      <c r="DB45" s="21">
        <v>1</v>
      </c>
      <c r="DC45" s="21">
        <v>0</v>
      </c>
      <c r="DD45" s="21">
        <v>1</v>
      </c>
      <c r="DE45" s="21">
        <v>0</v>
      </c>
      <c r="DF45" s="21">
        <v>1</v>
      </c>
      <c r="DG45" s="21">
        <v>0</v>
      </c>
      <c r="DH45" s="21">
        <v>0</v>
      </c>
      <c r="DI45" s="21">
        <v>0</v>
      </c>
      <c r="DJ45" s="21">
        <v>0</v>
      </c>
      <c r="DK45" s="21">
        <v>0</v>
      </c>
      <c r="DL45" s="21">
        <v>0</v>
      </c>
      <c r="DM45" s="21">
        <v>0</v>
      </c>
      <c r="DN45" s="21">
        <v>0</v>
      </c>
      <c r="DO45" s="21">
        <v>0</v>
      </c>
      <c r="DP45" s="21">
        <v>0</v>
      </c>
      <c r="DQ45" s="21">
        <v>0</v>
      </c>
      <c r="DR45" s="21">
        <v>0</v>
      </c>
      <c r="DS45" s="21">
        <v>0</v>
      </c>
      <c r="DT45" s="21">
        <v>0</v>
      </c>
      <c r="DU45" s="21">
        <v>0</v>
      </c>
      <c r="DV45" s="21">
        <v>8</v>
      </c>
      <c r="DW45" s="21">
        <v>4</v>
      </c>
      <c r="DX45" s="21">
        <v>0</v>
      </c>
      <c r="DY45" s="21">
        <v>0</v>
      </c>
      <c r="DZ45" s="21">
        <v>0</v>
      </c>
      <c r="EA45" s="21">
        <v>0</v>
      </c>
      <c r="EB45" s="21">
        <v>0</v>
      </c>
      <c r="EC45" s="21">
        <v>1</v>
      </c>
      <c r="ED45" s="21">
        <v>0</v>
      </c>
      <c r="EE45" s="21">
        <v>0</v>
      </c>
      <c r="EF45" s="21">
        <v>0</v>
      </c>
      <c r="EG45" s="21">
        <v>0</v>
      </c>
      <c r="EH45" s="21">
        <v>0</v>
      </c>
      <c r="EI45" s="21">
        <v>0</v>
      </c>
      <c r="EJ45" s="22">
        <v>0</v>
      </c>
    </row>
    <row r="46" spans="1:140" x14ac:dyDescent="0.2">
      <c r="A46" s="7" t="s">
        <v>77</v>
      </c>
      <c r="B46" s="20">
        <v>2530</v>
      </c>
      <c r="C46" s="21">
        <v>2306</v>
      </c>
      <c r="D46" s="21">
        <v>0</v>
      </c>
      <c r="E46" s="21">
        <v>1</v>
      </c>
      <c r="F46" s="21">
        <v>0</v>
      </c>
      <c r="G46" s="21">
        <v>1</v>
      </c>
      <c r="H46" s="21">
        <v>92</v>
      </c>
      <c r="I46" s="21">
        <v>0</v>
      </c>
      <c r="J46" s="21">
        <v>0</v>
      </c>
      <c r="K46" s="21">
        <v>0</v>
      </c>
      <c r="L46" s="21">
        <v>2</v>
      </c>
      <c r="M46" s="21">
        <v>0</v>
      </c>
      <c r="N46" s="21">
        <v>13</v>
      </c>
      <c r="O46" s="21">
        <v>1</v>
      </c>
      <c r="P46" s="21">
        <v>0</v>
      </c>
      <c r="Q46" s="21">
        <v>0</v>
      </c>
      <c r="R46" s="21">
        <v>10</v>
      </c>
      <c r="S46" s="21">
        <v>0</v>
      </c>
      <c r="T46" s="21">
        <v>19</v>
      </c>
      <c r="U46" s="21">
        <v>5</v>
      </c>
      <c r="V46" s="21">
        <v>16</v>
      </c>
      <c r="W46" s="21">
        <v>1</v>
      </c>
      <c r="X46" s="21">
        <v>1</v>
      </c>
      <c r="Y46" s="21">
        <v>0</v>
      </c>
      <c r="Z46" s="21">
        <v>2</v>
      </c>
      <c r="AA46" s="21">
        <v>6</v>
      </c>
      <c r="AB46" s="21">
        <v>0</v>
      </c>
      <c r="AC46" s="21">
        <v>8</v>
      </c>
      <c r="AD46" s="21">
        <v>1</v>
      </c>
      <c r="AE46" s="21">
        <v>0</v>
      </c>
      <c r="AF46" s="21">
        <v>8</v>
      </c>
      <c r="AG46" s="21">
        <v>0</v>
      </c>
      <c r="AH46" s="21">
        <v>1</v>
      </c>
      <c r="AI46" s="21">
        <v>0</v>
      </c>
      <c r="AJ46" s="21">
        <v>1</v>
      </c>
      <c r="AK46" s="21">
        <v>4</v>
      </c>
      <c r="AL46" s="21">
        <v>0</v>
      </c>
      <c r="AM46" s="21">
        <v>0</v>
      </c>
      <c r="AN46" s="21">
        <v>1</v>
      </c>
      <c r="AO46" s="21">
        <v>0</v>
      </c>
      <c r="AP46" s="21">
        <v>0</v>
      </c>
      <c r="AQ46" s="21">
        <v>10</v>
      </c>
      <c r="AR46" s="21">
        <v>2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3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2</v>
      </c>
      <c r="CN46" s="21">
        <v>1</v>
      </c>
      <c r="CO46" s="21">
        <v>0</v>
      </c>
      <c r="CP46" s="21">
        <v>1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1</v>
      </c>
      <c r="CW46" s="21">
        <v>0</v>
      </c>
      <c r="CX46" s="21">
        <v>1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  <c r="DH46" s="21">
        <v>0</v>
      </c>
      <c r="DI46" s="21">
        <v>0</v>
      </c>
      <c r="DJ46" s="21">
        <v>0</v>
      </c>
      <c r="DK46" s="21">
        <v>1</v>
      </c>
      <c r="DL46" s="21">
        <v>0</v>
      </c>
      <c r="DM46" s="21">
        <v>0</v>
      </c>
      <c r="DN46" s="21">
        <v>0</v>
      </c>
      <c r="DO46" s="21">
        <v>0</v>
      </c>
      <c r="DP46" s="21">
        <v>0</v>
      </c>
      <c r="DQ46" s="21">
        <v>0</v>
      </c>
      <c r="DR46" s="21">
        <v>0</v>
      </c>
      <c r="DS46" s="21">
        <v>0</v>
      </c>
      <c r="DT46" s="21">
        <v>2</v>
      </c>
      <c r="DU46" s="21">
        <v>0</v>
      </c>
      <c r="DV46" s="21">
        <v>5</v>
      </c>
      <c r="DW46" s="21">
        <v>1</v>
      </c>
      <c r="DX46" s="21">
        <v>0</v>
      </c>
      <c r="DY46" s="21">
        <v>0</v>
      </c>
      <c r="DZ46" s="21">
        <v>0</v>
      </c>
      <c r="EA46" s="21">
        <v>0</v>
      </c>
      <c r="EB46" s="21">
        <v>0</v>
      </c>
      <c r="EC46" s="21">
        <v>0</v>
      </c>
      <c r="ED46" s="21">
        <v>0</v>
      </c>
      <c r="EE46" s="21">
        <v>0</v>
      </c>
      <c r="EF46" s="21">
        <v>0</v>
      </c>
      <c r="EG46" s="21">
        <v>0</v>
      </c>
      <c r="EH46" s="21">
        <v>0</v>
      </c>
      <c r="EI46" s="21">
        <v>0</v>
      </c>
      <c r="EJ46" s="22">
        <v>0</v>
      </c>
    </row>
    <row r="47" spans="1:140" x14ac:dyDescent="0.2">
      <c r="A47" s="7" t="s">
        <v>78</v>
      </c>
      <c r="B47" s="20">
        <v>9281</v>
      </c>
      <c r="C47" s="21">
        <v>7018</v>
      </c>
      <c r="D47" s="21">
        <v>2</v>
      </c>
      <c r="E47" s="21">
        <v>5</v>
      </c>
      <c r="F47" s="21">
        <v>35</v>
      </c>
      <c r="G47" s="21">
        <v>0</v>
      </c>
      <c r="H47" s="21">
        <v>269</v>
      </c>
      <c r="I47" s="21">
        <v>0</v>
      </c>
      <c r="J47" s="21">
        <v>5</v>
      </c>
      <c r="K47" s="21">
        <v>6</v>
      </c>
      <c r="L47" s="21">
        <v>10</v>
      </c>
      <c r="M47" s="21">
        <v>0</v>
      </c>
      <c r="N47" s="21">
        <v>207</v>
      </c>
      <c r="O47" s="21">
        <v>6</v>
      </c>
      <c r="P47" s="21">
        <v>0</v>
      </c>
      <c r="Q47" s="21">
        <v>0</v>
      </c>
      <c r="R47" s="21">
        <v>15</v>
      </c>
      <c r="S47" s="21">
        <v>0</v>
      </c>
      <c r="T47" s="21">
        <v>50</v>
      </c>
      <c r="U47" s="21">
        <v>35</v>
      </c>
      <c r="V47" s="21">
        <v>305</v>
      </c>
      <c r="W47" s="21">
        <v>51</v>
      </c>
      <c r="X47" s="21">
        <v>2</v>
      </c>
      <c r="Y47" s="21">
        <v>35</v>
      </c>
      <c r="Z47" s="21">
        <v>111</v>
      </c>
      <c r="AA47" s="21">
        <v>32</v>
      </c>
      <c r="AB47" s="21">
        <v>0</v>
      </c>
      <c r="AC47" s="21">
        <v>23</v>
      </c>
      <c r="AD47" s="21">
        <v>10</v>
      </c>
      <c r="AE47" s="21">
        <v>138</v>
      </c>
      <c r="AF47" s="21">
        <v>71</v>
      </c>
      <c r="AG47" s="21">
        <v>23</v>
      </c>
      <c r="AH47" s="21">
        <v>57</v>
      </c>
      <c r="AI47" s="21">
        <v>8</v>
      </c>
      <c r="AJ47" s="21">
        <v>86</v>
      </c>
      <c r="AK47" s="21">
        <v>61</v>
      </c>
      <c r="AL47" s="21">
        <v>0</v>
      </c>
      <c r="AM47" s="21">
        <v>4</v>
      </c>
      <c r="AN47" s="21">
        <v>2</v>
      </c>
      <c r="AO47" s="21">
        <v>1</v>
      </c>
      <c r="AP47" s="21">
        <v>4</v>
      </c>
      <c r="AQ47" s="21">
        <v>44</v>
      </c>
      <c r="AR47" s="21">
        <v>1</v>
      </c>
      <c r="AS47" s="21">
        <v>15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1</v>
      </c>
      <c r="BA47" s="21">
        <v>0</v>
      </c>
      <c r="BB47" s="21">
        <v>1</v>
      </c>
      <c r="BC47" s="21">
        <v>0</v>
      </c>
      <c r="BD47" s="21">
        <v>1</v>
      </c>
      <c r="BE47" s="21">
        <v>0</v>
      </c>
      <c r="BF47" s="21">
        <v>1</v>
      </c>
      <c r="BG47" s="21">
        <v>0</v>
      </c>
      <c r="BH47" s="21">
        <v>0</v>
      </c>
      <c r="BI47" s="21">
        <v>0</v>
      </c>
      <c r="BJ47" s="21">
        <v>0</v>
      </c>
      <c r="BK47" s="21">
        <v>4</v>
      </c>
      <c r="BL47" s="21">
        <v>0</v>
      </c>
      <c r="BM47" s="21">
        <v>1</v>
      </c>
      <c r="BN47" s="21">
        <v>0</v>
      </c>
      <c r="BO47" s="21">
        <v>0</v>
      </c>
      <c r="BP47" s="21">
        <v>0</v>
      </c>
      <c r="BQ47" s="21">
        <v>0</v>
      </c>
      <c r="BR47" s="21">
        <v>10</v>
      </c>
      <c r="BS47" s="21">
        <v>1</v>
      </c>
      <c r="BT47" s="21">
        <v>2</v>
      </c>
      <c r="BU47" s="21">
        <v>0</v>
      </c>
      <c r="BV47" s="21">
        <v>1</v>
      </c>
      <c r="BW47" s="21">
        <v>10</v>
      </c>
      <c r="BX47" s="21">
        <v>0</v>
      </c>
      <c r="BY47" s="21">
        <v>3</v>
      </c>
      <c r="BZ47" s="21">
        <v>144</v>
      </c>
      <c r="CA47" s="21">
        <v>0</v>
      </c>
      <c r="CB47" s="21">
        <v>0</v>
      </c>
      <c r="CC47" s="21">
        <v>1</v>
      </c>
      <c r="CD47" s="21">
        <v>6</v>
      </c>
      <c r="CE47" s="21">
        <v>0</v>
      </c>
      <c r="CF47" s="21">
        <v>0</v>
      </c>
      <c r="CG47" s="21">
        <v>5</v>
      </c>
      <c r="CH47" s="21">
        <v>4</v>
      </c>
      <c r="CI47" s="21">
        <v>0</v>
      </c>
      <c r="CJ47" s="21">
        <v>0</v>
      </c>
      <c r="CK47" s="21">
        <v>0</v>
      </c>
      <c r="CL47" s="21">
        <v>1</v>
      </c>
      <c r="CM47" s="21">
        <v>1</v>
      </c>
      <c r="CN47" s="21">
        <v>0</v>
      </c>
      <c r="CO47" s="21">
        <v>3</v>
      </c>
      <c r="CP47" s="21">
        <v>1</v>
      </c>
      <c r="CQ47" s="21">
        <v>0</v>
      </c>
      <c r="CR47" s="21">
        <v>0</v>
      </c>
      <c r="CS47" s="21">
        <v>0</v>
      </c>
      <c r="CT47" s="21">
        <v>0</v>
      </c>
      <c r="CU47" s="21">
        <v>2</v>
      </c>
      <c r="CV47" s="21">
        <v>2</v>
      </c>
      <c r="CW47" s="21">
        <v>0</v>
      </c>
      <c r="CX47" s="21">
        <v>75</v>
      </c>
      <c r="CY47" s="21">
        <v>0</v>
      </c>
      <c r="CZ47" s="21">
        <v>42</v>
      </c>
      <c r="DA47" s="21">
        <v>0</v>
      </c>
      <c r="DB47" s="21">
        <v>22</v>
      </c>
      <c r="DC47" s="21">
        <v>6</v>
      </c>
      <c r="DD47" s="21">
        <v>6</v>
      </c>
      <c r="DE47" s="21">
        <v>21</v>
      </c>
      <c r="DF47" s="21">
        <v>5</v>
      </c>
      <c r="DG47" s="21">
        <v>0</v>
      </c>
      <c r="DH47" s="21">
        <v>1</v>
      </c>
      <c r="DI47" s="21">
        <v>0</v>
      </c>
      <c r="DJ47" s="21">
        <v>0</v>
      </c>
      <c r="DK47" s="21">
        <v>0</v>
      </c>
      <c r="DL47" s="21">
        <v>0</v>
      </c>
      <c r="DM47" s="21">
        <v>1</v>
      </c>
      <c r="DN47" s="21">
        <v>1</v>
      </c>
      <c r="DO47" s="21">
        <v>1</v>
      </c>
      <c r="DP47" s="21">
        <v>0</v>
      </c>
      <c r="DQ47" s="21">
        <v>0</v>
      </c>
      <c r="DR47" s="21">
        <v>1</v>
      </c>
      <c r="DS47" s="21">
        <v>3</v>
      </c>
      <c r="DT47" s="21">
        <v>0</v>
      </c>
      <c r="DU47" s="21">
        <v>0</v>
      </c>
      <c r="DV47" s="21">
        <v>130</v>
      </c>
      <c r="DW47" s="21">
        <v>3</v>
      </c>
      <c r="DX47" s="21">
        <v>0</v>
      </c>
      <c r="DY47" s="21">
        <v>1</v>
      </c>
      <c r="DZ47" s="21">
        <v>0</v>
      </c>
      <c r="EA47" s="21">
        <v>0</v>
      </c>
      <c r="EB47" s="21">
        <v>2</v>
      </c>
      <c r="EC47" s="21">
        <v>2</v>
      </c>
      <c r="ED47" s="21">
        <v>0</v>
      </c>
      <c r="EE47" s="21">
        <v>0</v>
      </c>
      <c r="EF47" s="21">
        <v>0</v>
      </c>
      <c r="EG47" s="21">
        <v>0</v>
      </c>
      <c r="EH47" s="21">
        <v>0</v>
      </c>
      <c r="EI47" s="21">
        <v>0</v>
      </c>
      <c r="EJ47" s="22">
        <v>5</v>
      </c>
    </row>
    <row r="48" spans="1:140" x14ac:dyDescent="0.2">
      <c r="A48" s="6" t="str">
        <f>VLOOKUP("&lt;Zeilentitel_7&gt;",Uebersetzungen!$B$3:$E$227,Uebersetzungen!$B$2+1,FALSE)</f>
        <v>Region Maloja</v>
      </c>
      <c r="B48" s="15">
        <v>18385</v>
      </c>
      <c r="C48" s="9">
        <v>12579</v>
      </c>
      <c r="D48" s="9">
        <v>0</v>
      </c>
      <c r="E48" s="9">
        <v>15</v>
      </c>
      <c r="F48" s="9">
        <v>13</v>
      </c>
      <c r="G48" s="9">
        <v>9</v>
      </c>
      <c r="H48" s="9">
        <v>900</v>
      </c>
      <c r="I48" s="9">
        <v>3</v>
      </c>
      <c r="J48" s="9">
        <v>57</v>
      </c>
      <c r="K48" s="9">
        <v>83</v>
      </c>
      <c r="L48" s="9">
        <v>110</v>
      </c>
      <c r="M48" s="9">
        <v>7</v>
      </c>
      <c r="N48" s="9">
        <v>1700</v>
      </c>
      <c r="O48" s="9">
        <v>3</v>
      </c>
      <c r="P48" s="9">
        <v>2</v>
      </c>
      <c r="Q48" s="9">
        <v>9</v>
      </c>
      <c r="R48" s="9">
        <v>40</v>
      </c>
      <c r="S48" s="9">
        <v>9</v>
      </c>
      <c r="T48" s="9">
        <v>180</v>
      </c>
      <c r="U48" s="9">
        <v>51</v>
      </c>
      <c r="V48" s="9">
        <v>1674</v>
      </c>
      <c r="W48" s="9">
        <v>94</v>
      </c>
      <c r="X48" s="9">
        <v>15</v>
      </c>
      <c r="Y48" s="9">
        <v>82</v>
      </c>
      <c r="Z48" s="9">
        <v>12</v>
      </c>
      <c r="AA48" s="9">
        <v>46</v>
      </c>
      <c r="AB48" s="9">
        <v>4</v>
      </c>
      <c r="AC48" s="9">
        <v>73</v>
      </c>
      <c r="AD48" s="9">
        <v>33</v>
      </c>
      <c r="AE48" s="9">
        <v>29</v>
      </c>
      <c r="AF48" s="9">
        <v>89</v>
      </c>
      <c r="AG48" s="9">
        <v>37</v>
      </c>
      <c r="AH48" s="9">
        <v>3</v>
      </c>
      <c r="AI48" s="9">
        <v>0</v>
      </c>
      <c r="AJ48" s="9">
        <v>29</v>
      </c>
      <c r="AK48" s="9">
        <v>5</v>
      </c>
      <c r="AL48" s="9">
        <v>6</v>
      </c>
      <c r="AM48" s="9">
        <v>9</v>
      </c>
      <c r="AN48" s="9">
        <v>12</v>
      </c>
      <c r="AO48" s="9">
        <v>2</v>
      </c>
      <c r="AP48" s="9">
        <v>21</v>
      </c>
      <c r="AQ48" s="9">
        <v>89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1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9</v>
      </c>
      <c r="BL48" s="9">
        <v>0</v>
      </c>
      <c r="BM48" s="9">
        <v>1</v>
      </c>
      <c r="BN48" s="9">
        <v>0</v>
      </c>
      <c r="BO48" s="9">
        <v>0</v>
      </c>
      <c r="BP48" s="9">
        <v>1</v>
      </c>
      <c r="BQ48" s="9">
        <v>0</v>
      </c>
      <c r="BR48" s="9">
        <v>0</v>
      </c>
      <c r="BS48" s="9">
        <v>2</v>
      </c>
      <c r="BT48" s="9">
        <v>0</v>
      </c>
      <c r="BU48" s="9">
        <v>0</v>
      </c>
      <c r="BV48" s="9">
        <v>0</v>
      </c>
      <c r="BW48" s="9">
        <v>3</v>
      </c>
      <c r="BX48" s="9">
        <v>0</v>
      </c>
      <c r="BY48" s="9">
        <v>0</v>
      </c>
      <c r="BZ48" s="9">
        <v>19</v>
      </c>
      <c r="CA48" s="9">
        <v>0</v>
      </c>
      <c r="CB48" s="9">
        <v>5</v>
      </c>
      <c r="CC48" s="9">
        <v>0</v>
      </c>
      <c r="CD48" s="9">
        <v>18</v>
      </c>
      <c r="CE48" s="9">
        <v>2</v>
      </c>
      <c r="CF48" s="9">
        <v>0</v>
      </c>
      <c r="CG48" s="9">
        <v>3</v>
      </c>
      <c r="CH48" s="9">
        <v>2</v>
      </c>
      <c r="CI48" s="9">
        <v>0</v>
      </c>
      <c r="CJ48" s="9">
        <v>0</v>
      </c>
      <c r="CK48" s="9">
        <v>2</v>
      </c>
      <c r="CL48" s="9">
        <v>0</v>
      </c>
      <c r="CM48" s="9">
        <v>7</v>
      </c>
      <c r="CN48" s="9">
        <v>4</v>
      </c>
      <c r="CO48" s="9">
        <v>2</v>
      </c>
      <c r="CP48" s="9">
        <v>3</v>
      </c>
      <c r="CQ48" s="9">
        <v>0</v>
      </c>
      <c r="CR48" s="9">
        <v>0</v>
      </c>
      <c r="CS48" s="9">
        <v>1</v>
      </c>
      <c r="CT48" s="9">
        <v>3</v>
      </c>
      <c r="CU48" s="9">
        <v>2</v>
      </c>
      <c r="CV48" s="9">
        <v>38</v>
      </c>
      <c r="CW48" s="9">
        <v>0</v>
      </c>
      <c r="CX48" s="9">
        <v>7</v>
      </c>
      <c r="CY48" s="9">
        <v>0</v>
      </c>
      <c r="CZ48" s="9">
        <v>0</v>
      </c>
      <c r="DA48" s="9">
        <v>2</v>
      </c>
      <c r="DB48" s="9">
        <v>36</v>
      </c>
      <c r="DC48" s="9">
        <v>14</v>
      </c>
      <c r="DD48" s="9">
        <v>1</v>
      </c>
      <c r="DE48" s="9">
        <v>1</v>
      </c>
      <c r="DF48" s="9">
        <v>0</v>
      </c>
      <c r="DG48" s="9">
        <v>8</v>
      </c>
      <c r="DH48" s="9">
        <v>5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1</v>
      </c>
      <c r="DO48" s="9">
        <v>1</v>
      </c>
      <c r="DP48" s="9">
        <v>0</v>
      </c>
      <c r="DQ48" s="9">
        <v>1</v>
      </c>
      <c r="DR48" s="9">
        <v>1</v>
      </c>
      <c r="DS48" s="9">
        <v>4</v>
      </c>
      <c r="DT48" s="9">
        <v>0</v>
      </c>
      <c r="DU48" s="9">
        <v>0</v>
      </c>
      <c r="DV48" s="9">
        <v>1</v>
      </c>
      <c r="DW48" s="9">
        <v>25</v>
      </c>
      <c r="DX48" s="9">
        <v>1</v>
      </c>
      <c r="DY48" s="9">
        <v>0</v>
      </c>
      <c r="DZ48" s="9">
        <v>0</v>
      </c>
      <c r="EA48" s="9">
        <v>0</v>
      </c>
      <c r="EB48" s="9">
        <v>1</v>
      </c>
      <c r="EC48" s="9">
        <v>1</v>
      </c>
      <c r="ED48" s="9">
        <v>0</v>
      </c>
      <c r="EE48" s="9">
        <v>0</v>
      </c>
      <c r="EF48" s="9">
        <v>7</v>
      </c>
      <c r="EG48" s="9">
        <v>0</v>
      </c>
      <c r="EH48" s="9">
        <v>3</v>
      </c>
      <c r="EI48" s="9">
        <v>0</v>
      </c>
      <c r="EJ48" s="11">
        <v>1</v>
      </c>
    </row>
    <row r="49" spans="1:140" x14ac:dyDescent="0.2">
      <c r="A49" s="7" t="s">
        <v>43</v>
      </c>
      <c r="B49" s="20">
        <v>627</v>
      </c>
      <c r="C49" s="21">
        <v>528</v>
      </c>
      <c r="D49" s="21">
        <v>0</v>
      </c>
      <c r="E49" s="21">
        <v>1</v>
      </c>
      <c r="F49" s="21">
        <v>0</v>
      </c>
      <c r="G49" s="21">
        <v>0</v>
      </c>
      <c r="H49" s="21">
        <v>23</v>
      </c>
      <c r="I49" s="21">
        <v>0</v>
      </c>
      <c r="J49" s="21">
        <v>0</v>
      </c>
      <c r="K49" s="21">
        <v>0</v>
      </c>
      <c r="L49" s="21">
        <v>2</v>
      </c>
      <c r="M49" s="21">
        <v>0</v>
      </c>
      <c r="N49" s="21">
        <v>30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6</v>
      </c>
      <c r="U49" s="21">
        <v>2</v>
      </c>
      <c r="V49" s="21">
        <v>13</v>
      </c>
      <c r="W49" s="21">
        <v>4</v>
      </c>
      <c r="X49" s="21">
        <v>0</v>
      </c>
      <c r="Y49" s="21">
        <v>2</v>
      </c>
      <c r="Z49" s="21">
        <v>0</v>
      </c>
      <c r="AA49" s="21">
        <v>0</v>
      </c>
      <c r="AB49" s="21">
        <v>0</v>
      </c>
      <c r="AC49" s="21">
        <v>1</v>
      </c>
      <c r="AD49" s="21">
        <v>2</v>
      </c>
      <c r="AE49" s="21">
        <v>4</v>
      </c>
      <c r="AF49" s="21">
        <v>0</v>
      </c>
      <c r="AG49" s="21">
        <v>3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3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0</v>
      </c>
      <c r="CG49" s="21">
        <v>1</v>
      </c>
      <c r="CH49" s="21">
        <v>0</v>
      </c>
      <c r="CI49" s="21">
        <v>0</v>
      </c>
      <c r="CJ49" s="21">
        <v>0</v>
      </c>
      <c r="CK49" s="21">
        <v>0</v>
      </c>
      <c r="CL49" s="21">
        <v>0</v>
      </c>
      <c r="CM49" s="21">
        <v>0</v>
      </c>
      <c r="CN49" s="21">
        <v>0</v>
      </c>
      <c r="CO49" s="21">
        <v>0</v>
      </c>
      <c r="CP49" s="21">
        <v>0</v>
      </c>
      <c r="CQ49" s="21">
        <v>0</v>
      </c>
      <c r="CR49" s="21">
        <v>0</v>
      </c>
      <c r="CS49" s="21">
        <v>0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  <c r="DE49" s="21">
        <v>0</v>
      </c>
      <c r="DF49" s="21">
        <v>0</v>
      </c>
      <c r="DG49" s="21">
        <v>0</v>
      </c>
      <c r="DH49" s="21">
        <v>0</v>
      </c>
      <c r="DI49" s="21">
        <v>0</v>
      </c>
      <c r="DJ49" s="21">
        <v>0</v>
      </c>
      <c r="DK49" s="21">
        <v>0</v>
      </c>
      <c r="DL49" s="21">
        <v>0</v>
      </c>
      <c r="DM49" s="21">
        <v>0</v>
      </c>
      <c r="DN49" s="21">
        <v>0</v>
      </c>
      <c r="DO49" s="21">
        <v>0</v>
      </c>
      <c r="DP49" s="21">
        <v>0</v>
      </c>
      <c r="DQ49" s="21">
        <v>0</v>
      </c>
      <c r="DR49" s="21">
        <v>0</v>
      </c>
      <c r="DS49" s="21">
        <v>0</v>
      </c>
      <c r="DT49" s="21">
        <v>0</v>
      </c>
      <c r="DU49" s="21">
        <v>0</v>
      </c>
      <c r="DV49" s="21">
        <v>0</v>
      </c>
      <c r="DW49" s="21">
        <v>2</v>
      </c>
      <c r="DX49" s="21">
        <v>0</v>
      </c>
      <c r="DY49" s="21">
        <v>0</v>
      </c>
      <c r="DZ49" s="21">
        <v>0</v>
      </c>
      <c r="EA49" s="21">
        <v>0</v>
      </c>
      <c r="EB49" s="21">
        <v>0</v>
      </c>
      <c r="EC49" s="21">
        <v>0</v>
      </c>
      <c r="ED49" s="21">
        <v>0</v>
      </c>
      <c r="EE49" s="21">
        <v>0</v>
      </c>
      <c r="EF49" s="21">
        <v>0</v>
      </c>
      <c r="EG49" s="21">
        <v>0</v>
      </c>
      <c r="EH49" s="21">
        <v>0</v>
      </c>
      <c r="EI49" s="21">
        <v>0</v>
      </c>
      <c r="EJ49" s="22">
        <v>0</v>
      </c>
    </row>
    <row r="50" spans="1:140" x14ac:dyDescent="0.2">
      <c r="A50" s="7" t="s">
        <v>44</v>
      </c>
      <c r="B50" s="20">
        <v>1410</v>
      </c>
      <c r="C50" s="21">
        <v>1005</v>
      </c>
      <c r="D50" s="21">
        <v>0</v>
      </c>
      <c r="E50" s="21">
        <v>0</v>
      </c>
      <c r="F50" s="21">
        <v>0</v>
      </c>
      <c r="G50" s="21">
        <v>1</v>
      </c>
      <c r="H50" s="21">
        <v>57</v>
      </c>
      <c r="I50" s="21">
        <v>0</v>
      </c>
      <c r="J50" s="21">
        <v>3</v>
      </c>
      <c r="K50" s="21">
        <v>1</v>
      </c>
      <c r="L50" s="21">
        <v>5</v>
      </c>
      <c r="M50" s="21">
        <v>0</v>
      </c>
      <c r="N50" s="21">
        <v>166</v>
      </c>
      <c r="O50" s="21">
        <v>0</v>
      </c>
      <c r="P50" s="21">
        <v>0</v>
      </c>
      <c r="Q50" s="21">
        <v>0</v>
      </c>
      <c r="R50" s="21">
        <v>2</v>
      </c>
      <c r="S50" s="21">
        <v>1</v>
      </c>
      <c r="T50" s="21">
        <v>18</v>
      </c>
      <c r="U50" s="21">
        <v>3</v>
      </c>
      <c r="V50" s="21">
        <v>98</v>
      </c>
      <c r="W50" s="21">
        <v>2</v>
      </c>
      <c r="X50" s="21">
        <v>0</v>
      </c>
      <c r="Y50" s="21">
        <v>3</v>
      </c>
      <c r="Z50" s="21">
        <v>0</v>
      </c>
      <c r="AA50" s="21">
        <v>4</v>
      </c>
      <c r="AB50" s="21">
        <v>0</v>
      </c>
      <c r="AC50" s="21">
        <v>12</v>
      </c>
      <c r="AD50" s="21">
        <v>1</v>
      </c>
      <c r="AE50" s="21">
        <v>2</v>
      </c>
      <c r="AF50" s="21">
        <v>6</v>
      </c>
      <c r="AG50" s="21">
        <v>0</v>
      </c>
      <c r="AH50" s="21">
        <v>0</v>
      </c>
      <c r="AI50" s="21">
        <v>0</v>
      </c>
      <c r="AJ50" s="21">
        <v>1</v>
      </c>
      <c r="AK50" s="21">
        <v>2</v>
      </c>
      <c r="AL50" s="21">
        <v>0</v>
      </c>
      <c r="AM50" s="21">
        <v>0</v>
      </c>
      <c r="AN50" s="21">
        <v>0</v>
      </c>
      <c r="AO50" s="21">
        <v>0</v>
      </c>
      <c r="AP50" s="21">
        <v>2</v>
      </c>
      <c r="AQ50" s="21">
        <v>1</v>
      </c>
      <c r="AR50" s="21">
        <v>1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1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1</v>
      </c>
      <c r="CN50" s="21">
        <v>1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2</v>
      </c>
      <c r="CW50" s="21">
        <v>0</v>
      </c>
      <c r="CX50" s="21">
        <v>0</v>
      </c>
      <c r="CY50" s="21">
        <v>0</v>
      </c>
      <c r="CZ50" s="21">
        <v>0</v>
      </c>
      <c r="DA50" s="21">
        <v>0</v>
      </c>
      <c r="DB50" s="21">
        <v>1</v>
      </c>
      <c r="DC50" s="21">
        <v>0</v>
      </c>
      <c r="DD50" s="21">
        <v>0</v>
      </c>
      <c r="DE50" s="21">
        <v>0</v>
      </c>
      <c r="DF50" s="21">
        <v>0</v>
      </c>
      <c r="DG50" s="21">
        <v>1</v>
      </c>
      <c r="DH50" s="21">
        <v>1</v>
      </c>
      <c r="DI50" s="21">
        <v>0</v>
      </c>
      <c r="DJ50" s="21">
        <v>0</v>
      </c>
      <c r="DK50" s="21">
        <v>0</v>
      </c>
      <c r="DL50" s="21">
        <v>0</v>
      </c>
      <c r="DM50" s="21">
        <v>0</v>
      </c>
      <c r="DN50" s="21">
        <v>0</v>
      </c>
      <c r="DO50" s="21">
        <v>0</v>
      </c>
      <c r="DP50" s="21">
        <v>0</v>
      </c>
      <c r="DQ50" s="21">
        <v>0</v>
      </c>
      <c r="DR50" s="21">
        <v>0</v>
      </c>
      <c r="DS50" s="21">
        <v>1</v>
      </c>
      <c r="DT50" s="21">
        <v>0</v>
      </c>
      <c r="DU50" s="21">
        <v>0</v>
      </c>
      <c r="DV50" s="21">
        <v>1</v>
      </c>
      <c r="DW50" s="21">
        <v>2</v>
      </c>
      <c r="DX50" s="21">
        <v>0</v>
      </c>
      <c r="DY50" s="21">
        <v>0</v>
      </c>
      <c r="DZ50" s="21">
        <v>0</v>
      </c>
      <c r="EA50" s="21">
        <v>0</v>
      </c>
      <c r="EB50" s="21">
        <v>0</v>
      </c>
      <c r="EC50" s="21">
        <v>0</v>
      </c>
      <c r="ED50" s="21">
        <v>0</v>
      </c>
      <c r="EE50" s="21">
        <v>0</v>
      </c>
      <c r="EF50" s="21">
        <v>1</v>
      </c>
      <c r="EG50" s="21">
        <v>0</v>
      </c>
      <c r="EH50" s="21">
        <v>0</v>
      </c>
      <c r="EI50" s="21">
        <v>0</v>
      </c>
      <c r="EJ50" s="22">
        <v>0</v>
      </c>
    </row>
    <row r="51" spans="1:140" x14ac:dyDescent="0.2">
      <c r="A51" s="7" t="s">
        <v>45</v>
      </c>
      <c r="B51" s="20">
        <v>206</v>
      </c>
      <c r="C51" s="21">
        <v>154</v>
      </c>
      <c r="D51" s="21">
        <v>0</v>
      </c>
      <c r="E51" s="21">
        <v>0</v>
      </c>
      <c r="F51" s="21">
        <v>0</v>
      </c>
      <c r="G51" s="21">
        <v>0</v>
      </c>
      <c r="H51" s="21">
        <v>6</v>
      </c>
      <c r="I51" s="21">
        <v>0</v>
      </c>
      <c r="J51" s="21">
        <v>0</v>
      </c>
      <c r="K51" s="21">
        <v>0</v>
      </c>
      <c r="L51" s="21">
        <v>2</v>
      </c>
      <c r="M51" s="21">
        <v>0</v>
      </c>
      <c r="N51" s="21">
        <v>23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3</v>
      </c>
      <c r="U51" s="21">
        <v>0</v>
      </c>
      <c r="V51" s="21">
        <v>12</v>
      </c>
      <c r="W51" s="21">
        <v>1</v>
      </c>
      <c r="X51" s="21">
        <v>0</v>
      </c>
      <c r="Y51" s="21">
        <v>0</v>
      </c>
      <c r="Z51" s="21">
        <v>0</v>
      </c>
      <c r="AA51" s="21">
        <v>1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1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1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1">
        <v>0</v>
      </c>
      <c r="CZ51" s="21">
        <v>0</v>
      </c>
      <c r="DA51" s="21">
        <v>0</v>
      </c>
      <c r="DB51" s="21">
        <v>0</v>
      </c>
      <c r="DC51" s="21">
        <v>0</v>
      </c>
      <c r="DD51" s="21">
        <v>0</v>
      </c>
      <c r="DE51" s="21">
        <v>0</v>
      </c>
      <c r="DF51" s="21">
        <v>0</v>
      </c>
      <c r="DG51" s="21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1">
        <v>0</v>
      </c>
      <c r="DN51" s="21">
        <v>0</v>
      </c>
      <c r="DO51" s="21">
        <v>0</v>
      </c>
      <c r="DP51" s="21">
        <v>0</v>
      </c>
      <c r="DQ51" s="21">
        <v>0</v>
      </c>
      <c r="DR51" s="21">
        <v>0</v>
      </c>
      <c r="DS51" s="21">
        <v>0</v>
      </c>
      <c r="DT51" s="21">
        <v>0</v>
      </c>
      <c r="DU51" s="21">
        <v>0</v>
      </c>
      <c r="DV51" s="21">
        <v>0</v>
      </c>
      <c r="DW51" s="21">
        <v>2</v>
      </c>
      <c r="DX51" s="21">
        <v>0</v>
      </c>
      <c r="DY51" s="21">
        <v>0</v>
      </c>
      <c r="DZ51" s="21">
        <v>0</v>
      </c>
      <c r="EA51" s="21">
        <v>0</v>
      </c>
      <c r="EB51" s="21">
        <v>0</v>
      </c>
      <c r="EC51" s="21">
        <v>0</v>
      </c>
      <c r="ED51" s="21">
        <v>0</v>
      </c>
      <c r="EE51" s="21">
        <v>0</v>
      </c>
      <c r="EF51" s="21">
        <v>0</v>
      </c>
      <c r="EG51" s="21">
        <v>0</v>
      </c>
      <c r="EH51" s="21">
        <v>0</v>
      </c>
      <c r="EI51" s="21">
        <v>0</v>
      </c>
      <c r="EJ51" s="22">
        <v>0</v>
      </c>
    </row>
    <row r="52" spans="1:140" x14ac:dyDescent="0.2">
      <c r="A52" s="7" t="s">
        <v>46</v>
      </c>
      <c r="B52" s="20">
        <v>2077</v>
      </c>
      <c r="C52" s="21">
        <v>1404</v>
      </c>
      <c r="D52" s="21">
        <v>0</v>
      </c>
      <c r="E52" s="21">
        <v>0</v>
      </c>
      <c r="F52" s="21">
        <v>1</v>
      </c>
      <c r="G52" s="21">
        <v>3</v>
      </c>
      <c r="H52" s="21">
        <v>133</v>
      </c>
      <c r="I52" s="21">
        <v>1</v>
      </c>
      <c r="J52" s="21">
        <v>2</v>
      </c>
      <c r="K52" s="21">
        <v>1</v>
      </c>
      <c r="L52" s="21">
        <v>4</v>
      </c>
      <c r="M52" s="21">
        <v>0</v>
      </c>
      <c r="N52" s="21">
        <v>163</v>
      </c>
      <c r="O52" s="21">
        <v>0</v>
      </c>
      <c r="P52" s="21">
        <v>1</v>
      </c>
      <c r="Q52" s="21">
        <v>0</v>
      </c>
      <c r="R52" s="21">
        <v>2</v>
      </c>
      <c r="S52" s="21">
        <v>0</v>
      </c>
      <c r="T52" s="21">
        <v>19</v>
      </c>
      <c r="U52" s="21">
        <v>5</v>
      </c>
      <c r="V52" s="21">
        <v>249</v>
      </c>
      <c r="W52" s="21">
        <v>7</v>
      </c>
      <c r="X52" s="21">
        <v>1</v>
      </c>
      <c r="Y52" s="21">
        <v>8</v>
      </c>
      <c r="Z52" s="21">
        <v>0</v>
      </c>
      <c r="AA52" s="21">
        <v>4</v>
      </c>
      <c r="AB52" s="21">
        <v>0</v>
      </c>
      <c r="AC52" s="21">
        <v>6</v>
      </c>
      <c r="AD52" s="21">
        <v>4</v>
      </c>
      <c r="AE52" s="21">
        <v>6</v>
      </c>
      <c r="AF52" s="21">
        <v>6</v>
      </c>
      <c r="AG52" s="21">
        <v>5</v>
      </c>
      <c r="AH52" s="21">
        <v>1</v>
      </c>
      <c r="AI52" s="21">
        <v>0</v>
      </c>
      <c r="AJ52" s="21">
        <v>2</v>
      </c>
      <c r="AK52" s="21">
        <v>0</v>
      </c>
      <c r="AL52" s="21">
        <v>1</v>
      </c>
      <c r="AM52" s="21">
        <v>0</v>
      </c>
      <c r="AN52" s="21">
        <v>0</v>
      </c>
      <c r="AO52" s="21">
        <v>0</v>
      </c>
      <c r="AP52" s="21">
        <v>3</v>
      </c>
      <c r="AQ52" s="21">
        <v>16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4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1</v>
      </c>
      <c r="CO52" s="21">
        <v>0</v>
      </c>
      <c r="CP52" s="21">
        <v>1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5</v>
      </c>
      <c r="CW52" s="21">
        <v>0</v>
      </c>
      <c r="CX52" s="21">
        <v>0</v>
      </c>
      <c r="CY52" s="21">
        <v>0</v>
      </c>
      <c r="CZ52" s="21">
        <v>0</v>
      </c>
      <c r="DA52" s="21">
        <v>1</v>
      </c>
      <c r="DB52" s="21">
        <v>0</v>
      </c>
      <c r="DC52" s="21">
        <v>1</v>
      </c>
      <c r="DD52" s="21">
        <v>0</v>
      </c>
      <c r="DE52" s="21">
        <v>0</v>
      </c>
      <c r="DF52" s="21">
        <v>0</v>
      </c>
      <c r="DG52" s="21">
        <v>0</v>
      </c>
      <c r="DH52" s="21">
        <v>0</v>
      </c>
      <c r="DI52" s="21">
        <v>0</v>
      </c>
      <c r="DJ52" s="21">
        <v>0</v>
      </c>
      <c r="DK52" s="21">
        <v>0</v>
      </c>
      <c r="DL52" s="21">
        <v>0</v>
      </c>
      <c r="DM52" s="21">
        <v>0</v>
      </c>
      <c r="DN52" s="21">
        <v>0</v>
      </c>
      <c r="DO52" s="21">
        <v>0</v>
      </c>
      <c r="DP52" s="21">
        <v>0</v>
      </c>
      <c r="DQ52" s="21">
        <v>0</v>
      </c>
      <c r="DR52" s="21">
        <v>0</v>
      </c>
      <c r="DS52" s="21">
        <v>0</v>
      </c>
      <c r="DT52" s="21">
        <v>0</v>
      </c>
      <c r="DU52" s="21">
        <v>0</v>
      </c>
      <c r="DV52" s="21">
        <v>0</v>
      </c>
      <c r="DW52" s="21">
        <v>2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0</v>
      </c>
      <c r="ED52" s="21">
        <v>0</v>
      </c>
      <c r="EE52" s="21">
        <v>0</v>
      </c>
      <c r="EF52" s="21">
        <v>2</v>
      </c>
      <c r="EG52" s="21">
        <v>0</v>
      </c>
      <c r="EH52" s="21">
        <v>2</v>
      </c>
      <c r="EI52" s="21">
        <v>0</v>
      </c>
      <c r="EJ52" s="22">
        <v>0</v>
      </c>
    </row>
    <row r="53" spans="1:140" x14ac:dyDescent="0.2">
      <c r="A53" s="7" t="s">
        <v>95</v>
      </c>
      <c r="B53" s="20">
        <v>763</v>
      </c>
      <c r="C53" s="21">
        <v>586</v>
      </c>
      <c r="D53" s="21">
        <v>0</v>
      </c>
      <c r="E53" s="21">
        <v>0</v>
      </c>
      <c r="F53" s="21">
        <v>0</v>
      </c>
      <c r="G53" s="21">
        <v>0</v>
      </c>
      <c r="H53" s="21">
        <v>37</v>
      </c>
      <c r="I53" s="21">
        <v>0</v>
      </c>
      <c r="J53" s="21">
        <v>5</v>
      </c>
      <c r="K53" s="21">
        <v>4</v>
      </c>
      <c r="L53" s="21">
        <v>5</v>
      </c>
      <c r="M53" s="21">
        <v>0</v>
      </c>
      <c r="N53" s="21">
        <v>51</v>
      </c>
      <c r="O53" s="21">
        <v>0</v>
      </c>
      <c r="P53" s="21">
        <v>0</v>
      </c>
      <c r="Q53" s="21">
        <v>0</v>
      </c>
      <c r="R53" s="21">
        <v>2</v>
      </c>
      <c r="S53" s="21">
        <v>0</v>
      </c>
      <c r="T53" s="21">
        <v>7</v>
      </c>
      <c r="U53" s="21">
        <v>0</v>
      </c>
      <c r="V53" s="21">
        <v>42</v>
      </c>
      <c r="W53" s="21">
        <v>6</v>
      </c>
      <c r="X53" s="21">
        <v>0</v>
      </c>
      <c r="Y53" s="21">
        <v>5</v>
      </c>
      <c r="Z53" s="21">
        <v>0</v>
      </c>
      <c r="AA53" s="21">
        <v>1</v>
      </c>
      <c r="AB53" s="21">
        <v>0</v>
      </c>
      <c r="AC53" s="21">
        <v>5</v>
      </c>
      <c r="AD53" s="21">
        <v>2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1</v>
      </c>
      <c r="AL53" s="21">
        <v>0</v>
      </c>
      <c r="AM53" s="21">
        <v>0</v>
      </c>
      <c r="AN53" s="21">
        <v>0</v>
      </c>
      <c r="AO53" s="21">
        <v>0</v>
      </c>
      <c r="AP53" s="21">
        <v>1</v>
      </c>
      <c r="AQ53" s="21">
        <v>1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1</v>
      </c>
      <c r="CT53" s="21">
        <v>0</v>
      </c>
      <c r="CU53" s="21">
        <v>0</v>
      </c>
      <c r="CV53" s="21">
        <v>1</v>
      </c>
      <c r="CW53" s="21">
        <v>0</v>
      </c>
      <c r="CX53" s="21">
        <v>0</v>
      </c>
      <c r="CY53" s="21">
        <v>0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  <c r="DE53" s="21">
        <v>0</v>
      </c>
      <c r="DF53" s="21">
        <v>0</v>
      </c>
      <c r="DG53" s="21">
        <v>0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1">
        <v>0</v>
      </c>
      <c r="DN53" s="21">
        <v>0</v>
      </c>
      <c r="DO53" s="21">
        <v>0</v>
      </c>
      <c r="DP53" s="21">
        <v>0</v>
      </c>
      <c r="DQ53" s="21">
        <v>0</v>
      </c>
      <c r="DR53" s="21">
        <v>0</v>
      </c>
      <c r="DS53" s="21">
        <v>0</v>
      </c>
      <c r="DT53" s="21">
        <v>0</v>
      </c>
      <c r="DU53" s="21">
        <v>0</v>
      </c>
      <c r="DV53" s="21">
        <v>0</v>
      </c>
      <c r="DW53" s="21">
        <v>0</v>
      </c>
      <c r="DX53" s="21">
        <v>0</v>
      </c>
      <c r="DY53" s="21">
        <v>0</v>
      </c>
      <c r="DZ53" s="21">
        <v>0</v>
      </c>
      <c r="EA53" s="21">
        <v>0</v>
      </c>
      <c r="EB53" s="21">
        <v>0</v>
      </c>
      <c r="EC53" s="21">
        <v>0</v>
      </c>
      <c r="ED53" s="21">
        <v>0</v>
      </c>
      <c r="EE53" s="21">
        <v>0</v>
      </c>
      <c r="EF53" s="21">
        <v>0</v>
      </c>
      <c r="EG53" s="21">
        <v>0</v>
      </c>
      <c r="EH53" s="21">
        <v>0</v>
      </c>
      <c r="EI53" s="21">
        <v>0</v>
      </c>
      <c r="EJ53" s="22">
        <v>0</v>
      </c>
    </row>
    <row r="54" spans="1:140" x14ac:dyDescent="0.2">
      <c r="A54" s="7" t="s">
        <v>47</v>
      </c>
      <c r="B54" s="20">
        <v>2926</v>
      </c>
      <c r="C54" s="21">
        <v>2174</v>
      </c>
      <c r="D54" s="21">
        <v>0</v>
      </c>
      <c r="E54" s="21">
        <v>5</v>
      </c>
      <c r="F54" s="21">
        <v>1</v>
      </c>
      <c r="G54" s="21">
        <v>0</v>
      </c>
      <c r="H54" s="21">
        <v>143</v>
      </c>
      <c r="I54" s="21">
        <v>1</v>
      </c>
      <c r="J54" s="21">
        <v>4</v>
      </c>
      <c r="K54" s="21">
        <v>8</v>
      </c>
      <c r="L54" s="21">
        <v>5</v>
      </c>
      <c r="M54" s="21">
        <v>2</v>
      </c>
      <c r="N54" s="21">
        <v>226</v>
      </c>
      <c r="O54" s="21">
        <v>0</v>
      </c>
      <c r="P54" s="21">
        <v>0</v>
      </c>
      <c r="Q54" s="21">
        <v>0</v>
      </c>
      <c r="R54" s="21">
        <v>10</v>
      </c>
      <c r="S54" s="21">
        <v>0</v>
      </c>
      <c r="T54" s="21">
        <v>19</v>
      </c>
      <c r="U54" s="21">
        <v>5</v>
      </c>
      <c r="V54" s="21">
        <v>205</v>
      </c>
      <c r="W54" s="21">
        <v>10</v>
      </c>
      <c r="X54" s="21">
        <v>0</v>
      </c>
      <c r="Y54" s="21">
        <v>6</v>
      </c>
      <c r="Z54" s="21">
        <v>0</v>
      </c>
      <c r="AA54" s="21">
        <v>8</v>
      </c>
      <c r="AB54" s="21">
        <v>0</v>
      </c>
      <c r="AC54" s="21">
        <v>9</v>
      </c>
      <c r="AD54" s="21">
        <v>11</v>
      </c>
      <c r="AE54" s="21">
        <v>11</v>
      </c>
      <c r="AF54" s="21">
        <v>8</v>
      </c>
      <c r="AG54" s="21">
        <v>3</v>
      </c>
      <c r="AH54" s="21">
        <v>1</v>
      </c>
      <c r="AI54" s="21">
        <v>0</v>
      </c>
      <c r="AJ54" s="21">
        <v>17</v>
      </c>
      <c r="AK54" s="21">
        <v>1</v>
      </c>
      <c r="AL54" s="21">
        <v>0</v>
      </c>
      <c r="AM54" s="21">
        <v>0</v>
      </c>
      <c r="AN54" s="21">
        <v>0</v>
      </c>
      <c r="AO54" s="21">
        <v>1</v>
      </c>
      <c r="AP54" s="21">
        <v>0</v>
      </c>
      <c r="AQ54" s="21">
        <v>4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1</v>
      </c>
      <c r="BL54" s="21">
        <v>0</v>
      </c>
      <c r="BM54" s="21">
        <v>1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2</v>
      </c>
      <c r="BX54" s="21">
        <v>0</v>
      </c>
      <c r="BY54" s="21">
        <v>0</v>
      </c>
      <c r="BZ54" s="21">
        <v>2</v>
      </c>
      <c r="CA54" s="21">
        <v>0</v>
      </c>
      <c r="CB54" s="21">
        <v>2</v>
      </c>
      <c r="CC54" s="21">
        <v>0</v>
      </c>
      <c r="CD54" s="21">
        <v>2</v>
      </c>
      <c r="CE54" s="21">
        <v>2</v>
      </c>
      <c r="CF54" s="21">
        <v>0</v>
      </c>
      <c r="CG54" s="21">
        <v>0</v>
      </c>
      <c r="CH54" s="21">
        <v>1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21">
        <v>1</v>
      </c>
      <c r="CP54" s="21">
        <v>1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1</v>
      </c>
      <c r="CW54" s="21">
        <v>0</v>
      </c>
      <c r="CX54" s="21">
        <v>5</v>
      </c>
      <c r="CY54" s="21">
        <v>0</v>
      </c>
      <c r="CZ54" s="21">
        <v>0</v>
      </c>
      <c r="DA54" s="21">
        <v>0</v>
      </c>
      <c r="DB54" s="21">
        <v>2</v>
      </c>
      <c r="DC54" s="21">
        <v>1</v>
      </c>
      <c r="DD54" s="21">
        <v>0</v>
      </c>
      <c r="DE54" s="21">
        <v>0</v>
      </c>
      <c r="DF54" s="21">
        <v>0</v>
      </c>
      <c r="DG54" s="21">
        <v>0</v>
      </c>
      <c r="DH54" s="21">
        <v>1</v>
      </c>
      <c r="DI54" s="21">
        <v>0</v>
      </c>
      <c r="DJ54" s="21">
        <v>0</v>
      </c>
      <c r="DK54" s="21">
        <v>0</v>
      </c>
      <c r="DL54" s="21">
        <v>0</v>
      </c>
      <c r="DM54" s="21">
        <v>0</v>
      </c>
      <c r="DN54" s="21">
        <v>0</v>
      </c>
      <c r="DO54" s="21">
        <v>0</v>
      </c>
      <c r="DP54" s="21">
        <v>0</v>
      </c>
      <c r="DQ54" s="21">
        <v>0</v>
      </c>
      <c r="DR54" s="21">
        <v>0</v>
      </c>
      <c r="DS54" s="21">
        <v>1</v>
      </c>
      <c r="DT54" s="21">
        <v>0</v>
      </c>
      <c r="DU54" s="21">
        <v>0</v>
      </c>
      <c r="DV54" s="21">
        <v>0</v>
      </c>
      <c r="DW54" s="21">
        <v>0</v>
      </c>
      <c r="DX54" s="21">
        <v>0</v>
      </c>
      <c r="DY54" s="21">
        <v>0</v>
      </c>
      <c r="DZ54" s="21">
        <v>0</v>
      </c>
      <c r="EA54" s="21">
        <v>0</v>
      </c>
      <c r="EB54" s="21">
        <v>0</v>
      </c>
      <c r="EC54" s="21">
        <v>0</v>
      </c>
      <c r="ED54" s="21">
        <v>0</v>
      </c>
      <c r="EE54" s="21">
        <v>0</v>
      </c>
      <c r="EF54" s="21">
        <v>1</v>
      </c>
      <c r="EG54" s="21">
        <v>0</v>
      </c>
      <c r="EH54" s="21">
        <v>0</v>
      </c>
      <c r="EI54" s="21">
        <v>0</v>
      </c>
      <c r="EJ54" s="22">
        <v>1</v>
      </c>
    </row>
    <row r="55" spans="1:140" x14ac:dyDescent="0.2">
      <c r="A55" s="7" t="s">
        <v>97</v>
      </c>
      <c r="B55" s="20">
        <v>5027</v>
      </c>
      <c r="C55" s="21">
        <v>2775</v>
      </c>
      <c r="D55" s="21">
        <v>0</v>
      </c>
      <c r="E55" s="21">
        <v>7</v>
      </c>
      <c r="F55" s="21">
        <v>8</v>
      </c>
      <c r="G55" s="21">
        <v>2</v>
      </c>
      <c r="H55" s="21">
        <v>282</v>
      </c>
      <c r="I55" s="21">
        <v>0</v>
      </c>
      <c r="J55" s="21">
        <v>26</v>
      </c>
      <c r="K55" s="21">
        <v>55</v>
      </c>
      <c r="L55" s="21">
        <v>52</v>
      </c>
      <c r="M55" s="21">
        <v>5</v>
      </c>
      <c r="N55" s="21">
        <v>647</v>
      </c>
      <c r="O55" s="21">
        <v>0</v>
      </c>
      <c r="P55" s="21">
        <v>1</v>
      </c>
      <c r="Q55" s="21">
        <v>1</v>
      </c>
      <c r="R55" s="21">
        <v>17</v>
      </c>
      <c r="S55" s="21">
        <v>5</v>
      </c>
      <c r="T55" s="21">
        <v>56</v>
      </c>
      <c r="U55" s="21">
        <v>21</v>
      </c>
      <c r="V55" s="21">
        <v>676</v>
      </c>
      <c r="W55" s="21">
        <v>53</v>
      </c>
      <c r="X55" s="21">
        <v>9</v>
      </c>
      <c r="Y55" s="21">
        <v>38</v>
      </c>
      <c r="Z55" s="21">
        <v>1</v>
      </c>
      <c r="AA55" s="21">
        <v>16</v>
      </c>
      <c r="AB55" s="21">
        <v>3</v>
      </c>
      <c r="AC55" s="21">
        <v>21</v>
      </c>
      <c r="AD55" s="21">
        <v>7</v>
      </c>
      <c r="AE55" s="21">
        <v>2</v>
      </c>
      <c r="AF55" s="21">
        <v>55</v>
      </c>
      <c r="AG55" s="21">
        <v>23</v>
      </c>
      <c r="AH55" s="21">
        <v>1</v>
      </c>
      <c r="AI55" s="21">
        <v>0</v>
      </c>
      <c r="AJ55" s="21">
        <v>8</v>
      </c>
      <c r="AK55" s="21">
        <v>1</v>
      </c>
      <c r="AL55" s="21">
        <v>2</v>
      </c>
      <c r="AM55" s="21">
        <v>4</v>
      </c>
      <c r="AN55" s="21">
        <v>4</v>
      </c>
      <c r="AO55" s="21">
        <v>1</v>
      </c>
      <c r="AP55" s="21">
        <v>7</v>
      </c>
      <c r="AQ55" s="21">
        <v>52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3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2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1</v>
      </c>
      <c r="CA55" s="21">
        <v>0</v>
      </c>
      <c r="CB55" s="21">
        <v>1</v>
      </c>
      <c r="CC55" s="21">
        <v>0</v>
      </c>
      <c r="CD55" s="21">
        <v>12</v>
      </c>
      <c r="CE55" s="21">
        <v>0</v>
      </c>
      <c r="CF55" s="21">
        <v>0</v>
      </c>
      <c r="CG55" s="21">
        <v>1</v>
      </c>
      <c r="CH55" s="21">
        <v>1</v>
      </c>
      <c r="CI55" s="21">
        <v>0</v>
      </c>
      <c r="CJ55" s="21">
        <v>0</v>
      </c>
      <c r="CK55" s="21">
        <v>1</v>
      </c>
      <c r="CL55" s="21">
        <v>0</v>
      </c>
      <c r="CM55" s="21">
        <v>3</v>
      </c>
      <c r="CN55" s="21">
        <v>1</v>
      </c>
      <c r="CO55" s="21">
        <v>1</v>
      </c>
      <c r="CP55" s="21">
        <v>0</v>
      </c>
      <c r="CQ55" s="21">
        <v>0</v>
      </c>
      <c r="CR55" s="21">
        <v>0</v>
      </c>
      <c r="CS55" s="21">
        <v>0</v>
      </c>
      <c r="CT55" s="21">
        <v>2</v>
      </c>
      <c r="CU55" s="21">
        <v>2</v>
      </c>
      <c r="CV55" s="21">
        <v>11</v>
      </c>
      <c r="CW55" s="21">
        <v>0</v>
      </c>
      <c r="CX55" s="21">
        <v>2</v>
      </c>
      <c r="CY55" s="21">
        <v>0</v>
      </c>
      <c r="CZ55" s="21">
        <v>0</v>
      </c>
      <c r="DA55" s="21">
        <v>0</v>
      </c>
      <c r="DB55" s="21">
        <v>7</v>
      </c>
      <c r="DC55" s="21">
        <v>8</v>
      </c>
      <c r="DD55" s="21">
        <v>1</v>
      </c>
      <c r="DE55" s="21">
        <v>1</v>
      </c>
      <c r="DF55" s="21">
        <v>0</v>
      </c>
      <c r="DG55" s="21">
        <v>3</v>
      </c>
      <c r="DH55" s="21">
        <v>2</v>
      </c>
      <c r="DI55" s="21">
        <v>0</v>
      </c>
      <c r="DJ55" s="21">
        <v>0</v>
      </c>
      <c r="DK55" s="21">
        <v>0</v>
      </c>
      <c r="DL55" s="21">
        <v>0</v>
      </c>
      <c r="DM55" s="21">
        <v>0</v>
      </c>
      <c r="DN55" s="21">
        <v>1</v>
      </c>
      <c r="DO55" s="21">
        <v>1</v>
      </c>
      <c r="DP55" s="21">
        <v>0</v>
      </c>
      <c r="DQ55" s="21">
        <v>0</v>
      </c>
      <c r="DR55" s="21">
        <v>0</v>
      </c>
      <c r="DS55" s="21">
        <v>1</v>
      </c>
      <c r="DT55" s="21">
        <v>0</v>
      </c>
      <c r="DU55" s="21">
        <v>0</v>
      </c>
      <c r="DV55" s="21">
        <v>0</v>
      </c>
      <c r="DW55" s="21">
        <v>12</v>
      </c>
      <c r="DX55" s="21">
        <v>1</v>
      </c>
      <c r="DY55" s="21">
        <v>0</v>
      </c>
      <c r="DZ55" s="21">
        <v>0</v>
      </c>
      <c r="EA55" s="21">
        <v>0</v>
      </c>
      <c r="EB55" s="21">
        <v>0</v>
      </c>
      <c r="EC55" s="21">
        <v>0</v>
      </c>
      <c r="ED55" s="21">
        <v>0</v>
      </c>
      <c r="EE55" s="21">
        <v>0</v>
      </c>
      <c r="EF55" s="21">
        <v>1</v>
      </c>
      <c r="EG55" s="21">
        <v>0</v>
      </c>
      <c r="EH55" s="21">
        <v>0</v>
      </c>
      <c r="EI55" s="21">
        <v>0</v>
      </c>
      <c r="EJ55" s="22">
        <v>0</v>
      </c>
    </row>
    <row r="56" spans="1:140" x14ac:dyDescent="0.2">
      <c r="A56" s="7" t="s">
        <v>48</v>
      </c>
      <c r="B56" s="20">
        <v>736</v>
      </c>
      <c r="C56" s="21">
        <v>591</v>
      </c>
      <c r="D56" s="21">
        <v>0</v>
      </c>
      <c r="E56" s="21">
        <v>0</v>
      </c>
      <c r="F56" s="21">
        <v>0</v>
      </c>
      <c r="G56" s="21">
        <v>0</v>
      </c>
      <c r="H56" s="21">
        <v>27</v>
      </c>
      <c r="I56" s="21">
        <v>0</v>
      </c>
      <c r="J56" s="21">
        <v>1</v>
      </c>
      <c r="K56" s="21">
        <v>0</v>
      </c>
      <c r="L56" s="21">
        <v>5</v>
      </c>
      <c r="M56" s="21">
        <v>0</v>
      </c>
      <c r="N56" s="21">
        <v>25</v>
      </c>
      <c r="O56" s="21">
        <v>1</v>
      </c>
      <c r="P56" s="21">
        <v>0</v>
      </c>
      <c r="Q56" s="21">
        <v>0</v>
      </c>
      <c r="R56" s="21">
        <v>1</v>
      </c>
      <c r="S56" s="21">
        <v>0</v>
      </c>
      <c r="T56" s="21">
        <v>10</v>
      </c>
      <c r="U56" s="21">
        <v>1</v>
      </c>
      <c r="V56" s="21">
        <v>55</v>
      </c>
      <c r="W56" s="21">
        <v>1</v>
      </c>
      <c r="X56" s="21">
        <v>1</v>
      </c>
      <c r="Y56" s="21">
        <v>0</v>
      </c>
      <c r="Z56" s="21">
        <v>1</v>
      </c>
      <c r="AA56" s="21">
        <v>0</v>
      </c>
      <c r="AB56" s="21">
        <v>0</v>
      </c>
      <c r="AC56" s="21">
        <v>2</v>
      </c>
      <c r="AD56" s="21">
        <v>1</v>
      </c>
      <c r="AE56" s="21">
        <v>0</v>
      </c>
      <c r="AF56" s="21">
        <v>3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1</v>
      </c>
      <c r="AQ56" s="21">
        <v>5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2</v>
      </c>
      <c r="CW56" s="21">
        <v>0</v>
      </c>
      <c r="CX56" s="21">
        <v>0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  <c r="DE56" s="21">
        <v>0</v>
      </c>
      <c r="DF56" s="21">
        <v>0</v>
      </c>
      <c r="DG56" s="21">
        <v>0</v>
      </c>
      <c r="DH56" s="21">
        <v>0</v>
      </c>
      <c r="DI56" s="21">
        <v>0</v>
      </c>
      <c r="DJ56" s="21">
        <v>0</v>
      </c>
      <c r="DK56" s="21">
        <v>0</v>
      </c>
      <c r="DL56" s="21">
        <v>0</v>
      </c>
      <c r="DM56" s="21">
        <v>0</v>
      </c>
      <c r="DN56" s="21">
        <v>0</v>
      </c>
      <c r="DO56" s="21">
        <v>0</v>
      </c>
      <c r="DP56" s="21">
        <v>0</v>
      </c>
      <c r="DQ56" s="21">
        <v>0</v>
      </c>
      <c r="DR56" s="21">
        <v>0</v>
      </c>
      <c r="DS56" s="21">
        <v>1</v>
      </c>
      <c r="DT56" s="21">
        <v>0</v>
      </c>
      <c r="DU56" s="21">
        <v>0</v>
      </c>
      <c r="DV56" s="21">
        <v>0</v>
      </c>
      <c r="DW56" s="21">
        <v>0</v>
      </c>
      <c r="DX56" s="21">
        <v>0</v>
      </c>
      <c r="DY56" s="21">
        <v>0</v>
      </c>
      <c r="DZ56" s="21">
        <v>0</v>
      </c>
      <c r="EA56" s="21">
        <v>0</v>
      </c>
      <c r="EB56" s="21">
        <v>0</v>
      </c>
      <c r="EC56" s="21">
        <v>0</v>
      </c>
      <c r="ED56" s="21">
        <v>0</v>
      </c>
      <c r="EE56" s="21">
        <v>0</v>
      </c>
      <c r="EF56" s="21">
        <v>0</v>
      </c>
      <c r="EG56" s="21">
        <v>0</v>
      </c>
      <c r="EH56" s="21">
        <v>1</v>
      </c>
      <c r="EI56" s="21">
        <v>0</v>
      </c>
      <c r="EJ56" s="22">
        <v>0</v>
      </c>
    </row>
    <row r="57" spans="1:140" x14ac:dyDescent="0.2">
      <c r="A57" s="7" t="s">
        <v>98</v>
      </c>
      <c r="B57" s="20">
        <v>693</v>
      </c>
      <c r="C57" s="21">
        <v>467</v>
      </c>
      <c r="D57" s="21">
        <v>0</v>
      </c>
      <c r="E57" s="21">
        <v>0</v>
      </c>
      <c r="F57" s="21">
        <v>0</v>
      </c>
      <c r="G57" s="21">
        <v>0</v>
      </c>
      <c r="H57" s="21">
        <v>37</v>
      </c>
      <c r="I57" s="21">
        <v>0</v>
      </c>
      <c r="J57" s="21">
        <v>2</v>
      </c>
      <c r="K57" s="21">
        <v>0</v>
      </c>
      <c r="L57" s="21">
        <v>3</v>
      </c>
      <c r="M57" s="21">
        <v>0</v>
      </c>
      <c r="N57" s="21">
        <v>57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9</v>
      </c>
      <c r="U57" s="21">
        <v>3</v>
      </c>
      <c r="V57" s="21">
        <v>87</v>
      </c>
      <c r="W57" s="21">
        <v>2</v>
      </c>
      <c r="X57" s="21">
        <v>0</v>
      </c>
      <c r="Y57" s="21">
        <v>1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3</v>
      </c>
      <c r="AG57" s="21">
        <v>1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2</v>
      </c>
      <c r="AN57" s="21">
        <v>1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1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16</v>
      </c>
      <c r="CA57" s="21">
        <v>0</v>
      </c>
      <c r="CB57" s="21">
        <v>0</v>
      </c>
      <c r="CC57" s="21">
        <v>0</v>
      </c>
      <c r="CD57" s="21">
        <v>1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21">
        <v>0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1">
        <v>0</v>
      </c>
      <c r="DN57" s="21">
        <v>0</v>
      </c>
      <c r="DO57" s="21">
        <v>0</v>
      </c>
      <c r="DP57" s="21">
        <v>0</v>
      </c>
      <c r="DQ57" s="21">
        <v>0</v>
      </c>
      <c r="DR57" s="21">
        <v>0</v>
      </c>
      <c r="DS57" s="21">
        <v>0</v>
      </c>
      <c r="DT57" s="21">
        <v>0</v>
      </c>
      <c r="DU57" s="21">
        <v>0</v>
      </c>
      <c r="DV57" s="21">
        <v>0</v>
      </c>
      <c r="DW57" s="21">
        <v>0</v>
      </c>
      <c r="DX57" s="21">
        <v>0</v>
      </c>
      <c r="DY57" s="21">
        <v>0</v>
      </c>
      <c r="DZ57" s="21">
        <v>0</v>
      </c>
      <c r="EA57" s="21">
        <v>0</v>
      </c>
      <c r="EB57" s="21">
        <v>0</v>
      </c>
      <c r="EC57" s="21">
        <v>0</v>
      </c>
      <c r="ED57" s="21">
        <v>0</v>
      </c>
      <c r="EE57" s="21">
        <v>0</v>
      </c>
      <c r="EF57" s="21">
        <v>0</v>
      </c>
      <c r="EG57" s="21">
        <v>0</v>
      </c>
      <c r="EH57" s="21">
        <v>0</v>
      </c>
      <c r="EI57" s="21">
        <v>0</v>
      </c>
      <c r="EJ57" s="22">
        <v>0</v>
      </c>
    </row>
    <row r="58" spans="1:140" x14ac:dyDescent="0.2">
      <c r="A58" s="7" t="s">
        <v>49</v>
      </c>
      <c r="B58" s="20">
        <v>1108</v>
      </c>
      <c r="C58" s="21">
        <v>746</v>
      </c>
      <c r="D58" s="21">
        <v>0</v>
      </c>
      <c r="E58" s="21">
        <v>1</v>
      </c>
      <c r="F58" s="21">
        <v>0</v>
      </c>
      <c r="G58" s="21">
        <v>3</v>
      </c>
      <c r="H58" s="21">
        <v>69</v>
      </c>
      <c r="I58" s="21">
        <v>0</v>
      </c>
      <c r="J58" s="21">
        <v>3</v>
      </c>
      <c r="K58" s="21">
        <v>0</v>
      </c>
      <c r="L58" s="21">
        <v>5</v>
      </c>
      <c r="M58" s="21">
        <v>0</v>
      </c>
      <c r="N58" s="21">
        <v>152</v>
      </c>
      <c r="O58" s="21">
        <v>1</v>
      </c>
      <c r="P58" s="21">
        <v>0</v>
      </c>
      <c r="Q58" s="21">
        <v>0</v>
      </c>
      <c r="R58" s="21">
        <v>2</v>
      </c>
      <c r="S58" s="21">
        <v>0</v>
      </c>
      <c r="T58" s="21">
        <v>14</v>
      </c>
      <c r="U58" s="21">
        <v>7</v>
      </c>
      <c r="V58" s="21">
        <v>63</v>
      </c>
      <c r="W58" s="21">
        <v>2</v>
      </c>
      <c r="X58" s="21">
        <v>1</v>
      </c>
      <c r="Y58" s="21">
        <v>5</v>
      </c>
      <c r="Z58" s="21">
        <v>0</v>
      </c>
      <c r="AA58" s="21">
        <v>4</v>
      </c>
      <c r="AB58" s="21">
        <v>0</v>
      </c>
      <c r="AC58" s="21">
        <v>8</v>
      </c>
      <c r="AD58" s="21">
        <v>0</v>
      </c>
      <c r="AE58" s="21">
        <v>0</v>
      </c>
      <c r="AF58" s="21">
        <v>3</v>
      </c>
      <c r="AG58" s="21">
        <v>1</v>
      </c>
      <c r="AH58" s="21">
        <v>0</v>
      </c>
      <c r="AI58" s="21">
        <v>0</v>
      </c>
      <c r="AJ58" s="21">
        <v>0</v>
      </c>
      <c r="AK58" s="21">
        <v>0</v>
      </c>
      <c r="AL58" s="21">
        <v>3</v>
      </c>
      <c r="AM58" s="21">
        <v>0</v>
      </c>
      <c r="AN58" s="21">
        <v>2</v>
      </c>
      <c r="AO58" s="21">
        <v>0</v>
      </c>
      <c r="AP58" s="21">
        <v>1</v>
      </c>
      <c r="AQ58" s="21">
        <v>1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1</v>
      </c>
      <c r="CC58" s="21">
        <v>0</v>
      </c>
      <c r="CD58" s="21">
        <v>1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3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21">
        <v>2</v>
      </c>
      <c r="DH58" s="21">
        <v>0</v>
      </c>
      <c r="DI58" s="21">
        <v>0</v>
      </c>
      <c r="DJ58" s="21">
        <v>0</v>
      </c>
      <c r="DK58" s="21">
        <v>0</v>
      </c>
      <c r="DL58" s="21">
        <v>0</v>
      </c>
      <c r="DM58" s="21">
        <v>0</v>
      </c>
      <c r="DN58" s="21">
        <v>0</v>
      </c>
      <c r="DO58" s="21">
        <v>0</v>
      </c>
      <c r="DP58" s="21">
        <v>0</v>
      </c>
      <c r="DQ58" s="21">
        <v>0</v>
      </c>
      <c r="DR58" s="21">
        <v>0</v>
      </c>
      <c r="DS58" s="21">
        <v>0</v>
      </c>
      <c r="DT58" s="21">
        <v>0</v>
      </c>
      <c r="DU58" s="21">
        <v>0</v>
      </c>
      <c r="DV58" s="21">
        <v>0</v>
      </c>
      <c r="DW58" s="21">
        <v>4</v>
      </c>
      <c r="DX58" s="21">
        <v>0</v>
      </c>
      <c r="DY58" s="21">
        <v>0</v>
      </c>
      <c r="DZ58" s="21">
        <v>0</v>
      </c>
      <c r="EA58" s="21">
        <v>0</v>
      </c>
      <c r="EB58" s="21">
        <v>0</v>
      </c>
      <c r="EC58" s="21">
        <v>0</v>
      </c>
      <c r="ED58" s="21">
        <v>0</v>
      </c>
      <c r="EE58" s="21">
        <v>0</v>
      </c>
      <c r="EF58" s="21">
        <v>0</v>
      </c>
      <c r="EG58" s="21">
        <v>0</v>
      </c>
      <c r="EH58" s="21">
        <v>0</v>
      </c>
      <c r="EI58" s="21">
        <v>0</v>
      </c>
      <c r="EJ58" s="22">
        <v>0</v>
      </c>
    </row>
    <row r="59" spans="1:140" x14ac:dyDescent="0.2">
      <c r="A59" s="7" t="s">
        <v>50</v>
      </c>
      <c r="B59" s="20">
        <v>1210</v>
      </c>
      <c r="C59" s="21">
        <v>803</v>
      </c>
      <c r="D59" s="21">
        <v>0</v>
      </c>
      <c r="E59" s="21">
        <v>0</v>
      </c>
      <c r="F59" s="21">
        <v>3</v>
      </c>
      <c r="G59" s="21">
        <v>0</v>
      </c>
      <c r="H59" s="21">
        <v>50</v>
      </c>
      <c r="I59" s="21">
        <v>1</v>
      </c>
      <c r="J59" s="21">
        <v>6</v>
      </c>
      <c r="K59" s="21">
        <v>10</v>
      </c>
      <c r="L59" s="21">
        <v>21</v>
      </c>
      <c r="M59" s="21">
        <v>0</v>
      </c>
      <c r="N59" s="21">
        <v>59</v>
      </c>
      <c r="O59" s="21">
        <v>1</v>
      </c>
      <c r="P59" s="21">
        <v>0</v>
      </c>
      <c r="Q59" s="21">
        <v>8</v>
      </c>
      <c r="R59" s="21">
        <v>1</v>
      </c>
      <c r="S59" s="21">
        <v>3</v>
      </c>
      <c r="T59" s="21">
        <v>11</v>
      </c>
      <c r="U59" s="21">
        <v>2</v>
      </c>
      <c r="V59" s="21">
        <v>116</v>
      </c>
      <c r="W59" s="21">
        <v>6</v>
      </c>
      <c r="X59" s="21">
        <v>3</v>
      </c>
      <c r="Y59" s="21">
        <v>9</v>
      </c>
      <c r="Z59" s="21">
        <v>10</v>
      </c>
      <c r="AA59" s="21">
        <v>2</v>
      </c>
      <c r="AB59" s="21">
        <v>1</v>
      </c>
      <c r="AC59" s="21">
        <v>9</v>
      </c>
      <c r="AD59" s="21">
        <v>4</v>
      </c>
      <c r="AE59" s="21">
        <v>2</v>
      </c>
      <c r="AF59" s="21">
        <v>0</v>
      </c>
      <c r="AG59" s="21">
        <v>1</v>
      </c>
      <c r="AH59" s="21">
        <v>0</v>
      </c>
      <c r="AI59" s="21">
        <v>0</v>
      </c>
      <c r="AJ59" s="21">
        <v>1</v>
      </c>
      <c r="AK59" s="21">
        <v>0</v>
      </c>
      <c r="AL59" s="21">
        <v>0</v>
      </c>
      <c r="AM59" s="21">
        <v>0</v>
      </c>
      <c r="AN59" s="21">
        <v>4</v>
      </c>
      <c r="AO59" s="21">
        <v>0</v>
      </c>
      <c r="AP59" s="21">
        <v>6</v>
      </c>
      <c r="AQ59" s="21">
        <v>4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1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1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1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2</v>
      </c>
      <c r="CN59" s="21">
        <v>0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10</v>
      </c>
      <c r="CW59" s="21">
        <v>0</v>
      </c>
      <c r="CX59" s="21">
        <v>0</v>
      </c>
      <c r="CY59" s="21">
        <v>0</v>
      </c>
      <c r="CZ59" s="21">
        <v>0</v>
      </c>
      <c r="DA59" s="21">
        <v>1</v>
      </c>
      <c r="DB59" s="21">
        <v>25</v>
      </c>
      <c r="DC59" s="21">
        <v>4</v>
      </c>
      <c r="DD59" s="21">
        <v>0</v>
      </c>
      <c r="DE59" s="21">
        <v>0</v>
      </c>
      <c r="DF59" s="21">
        <v>0</v>
      </c>
      <c r="DG59" s="21">
        <v>1</v>
      </c>
      <c r="DH59" s="21">
        <v>1</v>
      </c>
      <c r="DI59" s="21">
        <v>0</v>
      </c>
      <c r="DJ59" s="21">
        <v>0</v>
      </c>
      <c r="DK59" s="21">
        <v>0</v>
      </c>
      <c r="DL59" s="21">
        <v>0</v>
      </c>
      <c r="DM59" s="21">
        <v>0</v>
      </c>
      <c r="DN59" s="21">
        <v>0</v>
      </c>
      <c r="DO59" s="21">
        <v>0</v>
      </c>
      <c r="DP59" s="21">
        <v>0</v>
      </c>
      <c r="DQ59" s="21">
        <v>1</v>
      </c>
      <c r="DR59" s="21">
        <v>1</v>
      </c>
      <c r="DS59" s="21">
        <v>0</v>
      </c>
      <c r="DT59" s="21">
        <v>0</v>
      </c>
      <c r="DU59" s="21">
        <v>0</v>
      </c>
      <c r="DV59" s="21">
        <v>0</v>
      </c>
      <c r="DW59" s="21">
        <v>0</v>
      </c>
      <c r="DX59" s="21">
        <v>0</v>
      </c>
      <c r="DY59" s="21">
        <v>0</v>
      </c>
      <c r="DZ59" s="21">
        <v>0</v>
      </c>
      <c r="EA59" s="21">
        <v>0</v>
      </c>
      <c r="EB59" s="21">
        <v>1</v>
      </c>
      <c r="EC59" s="21">
        <v>1</v>
      </c>
      <c r="ED59" s="21">
        <v>0</v>
      </c>
      <c r="EE59" s="21">
        <v>0</v>
      </c>
      <c r="EF59" s="21">
        <v>2</v>
      </c>
      <c r="EG59" s="21">
        <v>0</v>
      </c>
      <c r="EH59" s="21">
        <v>0</v>
      </c>
      <c r="EI59" s="21">
        <v>0</v>
      </c>
      <c r="EJ59" s="22">
        <v>0</v>
      </c>
    </row>
    <row r="60" spans="1:140" x14ac:dyDescent="0.2">
      <c r="A60" s="7" t="s">
        <v>99</v>
      </c>
      <c r="B60" s="20">
        <v>1602</v>
      </c>
      <c r="C60" s="21">
        <v>1346</v>
      </c>
      <c r="D60" s="21">
        <v>0</v>
      </c>
      <c r="E60" s="21">
        <v>1</v>
      </c>
      <c r="F60" s="21">
        <v>0</v>
      </c>
      <c r="G60" s="21">
        <v>0</v>
      </c>
      <c r="H60" s="21">
        <v>36</v>
      </c>
      <c r="I60" s="21">
        <v>0</v>
      </c>
      <c r="J60" s="21">
        <v>5</v>
      </c>
      <c r="K60" s="21">
        <v>4</v>
      </c>
      <c r="L60" s="21">
        <v>1</v>
      </c>
      <c r="M60" s="21">
        <v>0</v>
      </c>
      <c r="N60" s="21">
        <v>101</v>
      </c>
      <c r="O60" s="21">
        <v>0</v>
      </c>
      <c r="P60" s="21">
        <v>0</v>
      </c>
      <c r="Q60" s="21">
        <v>0</v>
      </c>
      <c r="R60" s="21">
        <v>3</v>
      </c>
      <c r="S60" s="21">
        <v>0</v>
      </c>
      <c r="T60" s="21">
        <v>8</v>
      </c>
      <c r="U60" s="21">
        <v>2</v>
      </c>
      <c r="V60" s="21">
        <v>58</v>
      </c>
      <c r="W60" s="21">
        <v>0</v>
      </c>
      <c r="X60" s="21">
        <v>0</v>
      </c>
      <c r="Y60" s="21">
        <v>5</v>
      </c>
      <c r="Z60" s="21">
        <v>0</v>
      </c>
      <c r="AA60" s="21">
        <v>6</v>
      </c>
      <c r="AB60" s="21">
        <v>0</v>
      </c>
      <c r="AC60" s="21">
        <v>0</v>
      </c>
      <c r="AD60" s="21">
        <v>1</v>
      </c>
      <c r="AE60" s="21">
        <v>2</v>
      </c>
      <c r="AF60" s="21">
        <v>5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1</v>
      </c>
      <c r="AO60" s="21">
        <v>0</v>
      </c>
      <c r="AP60" s="21">
        <v>0</v>
      </c>
      <c r="AQ60" s="21">
        <v>4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1</v>
      </c>
      <c r="CC60" s="21">
        <v>0</v>
      </c>
      <c r="CD60" s="21">
        <v>2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1</v>
      </c>
      <c r="CL60" s="21">
        <v>0</v>
      </c>
      <c r="CM60" s="21">
        <v>0</v>
      </c>
      <c r="CN60" s="21">
        <v>1</v>
      </c>
      <c r="CO60" s="21">
        <v>0</v>
      </c>
      <c r="CP60" s="21">
        <v>1</v>
      </c>
      <c r="CQ60" s="21">
        <v>0</v>
      </c>
      <c r="CR60" s="21">
        <v>0</v>
      </c>
      <c r="CS60" s="21">
        <v>0</v>
      </c>
      <c r="CT60" s="21">
        <v>1</v>
      </c>
      <c r="CU60" s="21">
        <v>0</v>
      </c>
      <c r="CV60" s="21">
        <v>3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1</v>
      </c>
      <c r="DC60" s="21">
        <v>0</v>
      </c>
      <c r="DD60" s="21">
        <v>0</v>
      </c>
      <c r="DE60" s="21">
        <v>0</v>
      </c>
      <c r="DF60" s="21">
        <v>0</v>
      </c>
      <c r="DG60" s="21">
        <v>1</v>
      </c>
      <c r="DH60" s="21">
        <v>0</v>
      </c>
      <c r="DI60" s="21">
        <v>0</v>
      </c>
      <c r="DJ60" s="21">
        <v>0</v>
      </c>
      <c r="DK60" s="21">
        <v>0</v>
      </c>
      <c r="DL60" s="21">
        <v>0</v>
      </c>
      <c r="DM60" s="21">
        <v>0</v>
      </c>
      <c r="DN60" s="21">
        <v>0</v>
      </c>
      <c r="DO60" s="21">
        <v>0</v>
      </c>
      <c r="DP60" s="21">
        <v>0</v>
      </c>
      <c r="DQ60" s="21">
        <v>0</v>
      </c>
      <c r="DR60" s="21">
        <v>0</v>
      </c>
      <c r="DS60" s="21">
        <v>0</v>
      </c>
      <c r="DT60" s="21">
        <v>0</v>
      </c>
      <c r="DU60" s="21">
        <v>0</v>
      </c>
      <c r="DV60" s="21">
        <v>0</v>
      </c>
      <c r="DW60" s="21">
        <v>1</v>
      </c>
      <c r="DX60" s="21">
        <v>0</v>
      </c>
      <c r="DY60" s="21">
        <v>0</v>
      </c>
      <c r="DZ60" s="21">
        <v>0</v>
      </c>
      <c r="EA60" s="21">
        <v>0</v>
      </c>
      <c r="EB60" s="21">
        <v>0</v>
      </c>
      <c r="EC60" s="21">
        <v>0</v>
      </c>
      <c r="ED60" s="21">
        <v>0</v>
      </c>
      <c r="EE60" s="21">
        <v>0</v>
      </c>
      <c r="EF60" s="21">
        <v>0</v>
      </c>
      <c r="EG60" s="21">
        <v>0</v>
      </c>
      <c r="EH60" s="21">
        <v>0</v>
      </c>
      <c r="EI60" s="21">
        <v>0</v>
      </c>
      <c r="EJ60" s="22">
        <v>0</v>
      </c>
    </row>
    <row r="61" spans="1:140" x14ac:dyDescent="0.2">
      <c r="A61" s="6" t="str">
        <f>VLOOKUP("&lt;Zeilentitel_8&gt;",Uebersetzungen!$B$3:$E$227,Uebersetzungen!$B$2+1,FALSE)</f>
        <v>Region Moesa</v>
      </c>
      <c r="B61" s="15">
        <v>9511</v>
      </c>
      <c r="C61" s="9">
        <v>7070</v>
      </c>
      <c r="D61" s="9">
        <v>2</v>
      </c>
      <c r="E61" s="9">
        <v>1</v>
      </c>
      <c r="F61" s="9">
        <v>13</v>
      </c>
      <c r="G61" s="9">
        <v>1</v>
      </c>
      <c r="H61" s="9">
        <v>51</v>
      </c>
      <c r="I61" s="9">
        <v>0</v>
      </c>
      <c r="J61" s="9">
        <v>13</v>
      </c>
      <c r="K61" s="9">
        <v>0</v>
      </c>
      <c r="L61" s="9">
        <v>10</v>
      </c>
      <c r="M61" s="9">
        <v>1</v>
      </c>
      <c r="N61" s="9">
        <v>1434</v>
      </c>
      <c r="O61" s="9">
        <v>1</v>
      </c>
      <c r="P61" s="9">
        <v>0</v>
      </c>
      <c r="Q61" s="9">
        <v>0</v>
      </c>
      <c r="R61" s="9">
        <v>8</v>
      </c>
      <c r="S61" s="9">
        <v>0</v>
      </c>
      <c r="T61" s="9">
        <v>3</v>
      </c>
      <c r="U61" s="9">
        <v>23</v>
      </c>
      <c r="V61" s="9">
        <v>369</v>
      </c>
      <c r="W61" s="9">
        <v>125</v>
      </c>
      <c r="X61" s="9">
        <v>0</v>
      </c>
      <c r="Y61" s="9">
        <v>57</v>
      </c>
      <c r="Z61" s="9">
        <v>24</v>
      </c>
      <c r="AA61" s="9">
        <v>6</v>
      </c>
      <c r="AB61" s="9">
        <v>0</v>
      </c>
      <c r="AC61" s="9">
        <v>5</v>
      </c>
      <c r="AD61" s="9">
        <v>3</v>
      </c>
      <c r="AE61" s="9">
        <v>16</v>
      </c>
      <c r="AF61" s="9">
        <v>8</v>
      </c>
      <c r="AG61" s="9">
        <v>1</v>
      </c>
      <c r="AH61" s="9">
        <v>12</v>
      </c>
      <c r="AI61" s="9">
        <v>0</v>
      </c>
      <c r="AJ61" s="9">
        <v>4</v>
      </c>
      <c r="AK61" s="9">
        <v>22</v>
      </c>
      <c r="AL61" s="9">
        <v>1</v>
      </c>
      <c r="AM61" s="9">
        <v>4</v>
      </c>
      <c r="AN61" s="9">
        <v>4</v>
      </c>
      <c r="AO61" s="9">
        <v>1</v>
      </c>
      <c r="AP61" s="9">
        <v>2</v>
      </c>
      <c r="AQ61" s="9">
        <v>111</v>
      </c>
      <c r="AR61" s="9">
        <v>1</v>
      </c>
      <c r="AS61" s="9">
        <v>1</v>
      </c>
      <c r="AT61" s="9">
        <v>2</v>
      </c>
      <c r="AU61" s="9">
        <v>1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1</v>
      </c>
      <c r="BE61" s="9">
        <v>0</v>
      </c>
      <c r="BF61" s="9">
        <v>1</v>
      </c>
      <c r="BG61" s="9">
        <v>0</v>
      </c>
      <c r="BH61" s="9">
        <v>0</v>
      </c>
      <c r="BI61" s="9">
        <v>0</v>
      </c>
      <c r="BJ61" s="9">
        <v>0</v>
      </c>
      <c r="BK61" s="9">
        <v>2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10</v>
      </c>
      <c r="BX61" s="9">
        <v>0</v>
      </c>
      <c r="BY61" s="9">
        <v>6</v>
      </c>
      <c r="BZ61" s="9">
        <v>0</v>
      </c>
      <c r="CA61" s="9">
        <v>0</v>
      </c>
      <c r="CB61" s="9">
        <v>2</v>
      </c>
      <c r="CC61" s="9">
        <v>1</v>
      </c>
      <c r="CD61" s="9">
        <v>31</v>
      </c>
      <c r="CE61" s="9">
        <v>0</v>
      </c>
      <c r="CF61" s="9">
        <v>0</v>
      </c>
      <c r="CG61" s="9">
        <v>12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3</v>
      </c>
      <c r="CN61" s="9">
        <v>5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4</v>
      </c>
      <c r="CV61" s="9">
        <v>5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2</v>
      </c>
      <c r="DC61" s="9">
        <v>5</v>
      </c>
      <c r="DD61" s="9">
        <v>0</v>
      </c>
      <c r="DE61" s="9">
        <v>0</v>
      </c>
      <c r="DF61" s="9">
        <v>0</v>
      </c>
      <c r="DG61" s="9">
        <v>0</v>
      </c>
      <c r="DH61" s="9">
        <v>2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8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11">
        <v>0</v>
      </c>
    </row>
    <row r="62" spans="1:140" x14ac:dyDescent="0.2">
      <c r="A62" s="7" t="s">
        <v>51</v>
      </c>
      <c r="B62" s="20">
        <v>102</v>
      </c>
      <c r="C62" s="21">
        <v>95</v>
      </c>
      <c r="D62" s="21">
        <v>0</v>
      </c>
      <c r="E62" s="21">
        <v>0</v>
      </c>
      <c r="F62" s="21">
        <v>0</v>
      </c>
      <c r="G62" s="21">
        <v>0</v>
      </c>
      <c r="H62" s="21">
        <v>1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2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3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1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1">
        <v>0</v>
      </c>
      <c r="DN62" s="21">
        <v>0</v>
      </c>
      <c r="DO62" s="21">
        <v>0</v>
      </c>
      <c r="DP62" s="21">
        <v>0</v>
      </c>
      <c r="DQ62" s="21">
        <v>0</v>
      </c>
      <c r="DR62" s="21">
        <v>0</v>
      </c>
      <c r="DS62" s="21">
        <v>0</v>
      </c>
      <c r="DT62" s="21">
        <v>0</v>
      </c>
      <c r="DU62" s="21">
        <v>0</v>
      </c>
      <c r="DV62" s="21">
        <v>0</v>
      </c>
      <c r="DW62" s="21">
        <v>0</v>
      </c>
      <c r="DX62" s="21">
        <v>0</v>
      </c>
      <c r="DY62" s="21">
        <v>0</v>
      </c>
      <c r="DZ62" s="21">
        <v>0</v>
      </c>
      <c r="EA62" s="21">
        <v>0</v>
      </c>
      <c r="EB62" s="21">
        <v>0</v>
      </c>
      <c r="EC62" s="21">
        <v>0</v>
      </c>
      <c r="ED62" s="21">
        <v>0</v>
      </c>
      <c r="EE62" s="21">
        <v>0</v>
      </c>
      <c r="EF62" s="21">
        <v>0</v>
      </c>
      <c r="EG62" s="21">
        <v>0</v>
      </c>
      <c r="EH62" s="21">
        <v>0</v>
      </c>
      <c r="EI62" s="21">
        <v>0</v>
      </c>
      <c r="EJ62" s="22">
        <v>0</v>
      </c>
    </row>
    <row r="63" spans="1:140" x14ac:dyDescent="0.2">
      <c r="A63" s="7" t="s">
        <v>52</v>
      </c>
      <c r="B63" s="20">
        <v>262</v>
      </c>
      <c r="C63" s="21">
        <v>222</v>
      </c>
      <c r="D63" s="21">
        <v>0</v>
      </c>
      <c r="E63" s="21">
        <v>0</v>
      </c>
      <c r="F63" s="21">
        <v>0</v>
      </c>
      <c r="G63" s="21">
        <v>0</v>
      </c>
      <c r="H63" s="21">
        <v>6</v>
      </c>
      <c r="I63" s="21">
        <v>0</v>
      </c>
      <c r="J63" s="21">
        <v>1</v>
      </c>
      <c r="K63" s="21">
        <v>0</v>
      </c>
      <c r="L63" s="21">
        <v>0</v>
      </c>
      <c r="M63" s="21">
        <v>0</v>
      </c>
      <c r="N63" s="21">
        <v>19</v>
      </c>
      <c r="O63" s="21">
        <v>0</v>
      </c>
      <c r="P63" s="21">
        <v>0</v>
      </c>
      <c r="Q63" s="21">
        <v>0</v>
      </c>
      <c r="R63" s="21">
        <v>1</v>
      </c>
      <c r="S63" s="21">
        <v>0</v>
      </c>
      <c r="T63" s="21">
        <v>0</v>
      </c>
      <c r="U63" s="21">
        <v>1</v>
      </c>
      <c r="V63" s="21">
        <v>1</v>
      </c>
      <c r="W63" s="21">
        <v>0</v>
      </c>
      <c r="X63" s="21">
        <v>0</v>
      </c>
      <c r="Y63" s="21">
        <v>2</v>
      </c>
      <c r="Z63" s="21">
        <v>0</v>
      </c>
      <c r="AA63" s="21">
        <v>0</v>
      </c>
      <c r="AB63" s="21">
        <v>0</v>
      </c>
      <c r="AC63" s="21">
        <v>4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1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1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3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21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0</v>
      </c>
      <c r="DM63" s="21">
        <v>0</v>
      </c>
      <c r="DN63" s="21">
        <v>0</v>
      </c>
      <c r="DO63" s="21">
        <v>0</v>
      </c>
      <c r="DP63" s="21">
        <v>0</v>
      </c>
      <c r="DQ63" s="21">
        <v>0</v>
      </c>
      <c r="DR63" s="21">
        <v>0</v>
      </c>
      <c r="DS63" s="21">
        <v>0</v>
      </c>
      <c r="DT63" s="21">
        <v>0</v>
      </c>
      <c r="DU63" s="21">
        <v>0</v>
      </c>
      <c r="DV63" s="21">
        <v>0</v>
      </c>
      <c r="DW63" s="21">
        <v>0</v>
      </c>
      <c r="DX63" s="21">
        <v>0</v>
      </c>
      <c r="DY63" s="21">
        <v>0</v>
      </c>
      <c r="DZ63" s="21">
        <v>0</v>
      </c>
      <c r="EA63" s="21">
        <v>0</v>
      </c>
      <c r="EB63" s="21">
        <v>0</v>
      </c>
      <c r="EC63" s="21">
        <v>0</v>
      </c>
      <c r="ED63" s="21">
        <v>0</v>
      </c>
      <c r="EE63" s="21">
        <v>0</v>
      </c>
      <c r="EF63" s="21">
        <v>0</v>
      </c>
      <c r="EG63" s="21">
        <v>0</v>
      </c>
      <c r="EH63" s="21">
        <v>0</v>
      </c>
      <c r="EI63" s="21">
        <v>0</v>
      </c>
      <c r="EJ63" s="22">
        <v>0</v>
      </c>
    </row>
    <row r="64" spans="1:140" x14ac:dyDescent="0.2">
      <c r="A64" s="7" t="s">
        <v>53</v>
      </c>
      <c r="B64" s="20">
        <v>172</v>
      </c>
      <c r="C64" s="21">
        <v>157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1</v>
      </c>
      <c r="M64" s="21">
        <v>0</v>
      </c>
      <c r="N64" s="21">
        <v>14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2">
        <v>0</v>
      </c>
    </row>
    <row r="65" spans="1:140" x14ac:dyDescent="0.2">
      <c r="A65" s="7" t="s">
        <v>54</v>
      </c>
      <c r="B65" s="20">
        <v>113</v>
      </c>
      <c r="C65" s="21">
        <v>102</v>
      </c>
      <c r="D65" s="21">
        <v>0</v>
      </c>
      <c r="E65" s="21">
        <v>0</v>
      </c>
      <c r="F65" s="21">
        <v>0</v>
      </c>
      <c r="G65" s="21">
        <v>0</v>
      </c>
      <c r="H65" s="21">
        <v>6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1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2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1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1</v>
      </c>
      <c r="CW65" s="21">
        <v>0</v>
      </c>
      <c r="CX65" s="21">
        <v>0</v>
      </c>
      <c r="CY65" s="21">
        <v>0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  <c r="DE65" s="21">
        <v>0</v>
      </c>
      <c r="DF65" s="21">
        <v>0</v>
      </c>
      <c r="DG65" s="21">
        <v>0</v>
      </c>
      <c r="DH65" s="21">
        <v>0</v>
      </c>
      <c r="DI65" s="21">
        <v>0</v>
      </c>
      <c r="DJ65" s="21">
        <v>0</v>
      </c>
      <c r="DK65" s="21">
        <v>0</v>
      </c>
      <c r="DL65" s="21">
        <v>0</v>
      </c>
      <c r="DM65" s="21">
        <v>0</v>
      </c>
      <c r="DN65" s="21">
        <v>0</v>
      </c>
      <c r="DO65" s="21">
        <v>0</v>
      </c>
      <c r="DP65" s="21">
        <v>0</v>
      </c>
      <c r="DQ65" s="21">
        <v>0</v>
      </c>
      <c r="DR65" s="21">
        <v>0</v>
      </c>
      <c r="DS65" s="21">
        <v>0</v>
      </c>
      <c r="DT65" s="21">
        <v>0</v>
      </c>
      <c r="DU65" s="21">
        <v>0</v>
      </c>
      <c r="DV65" s="21">
        <v>0</v>
      </c>
      <c r="DW65" s="21">
        <v>0</v>
      </c>
      <c r="DX65" s="21">
        <v>0</v>
      </c>
      <c r="DY65" s="21">
        <v>0</v>
      </c>
      <c r="DZ65" s="21">
        <v>0</v>
      </c>
      <c r="EA65" s="21">
        <v>0</v>
      </c>
      <c r="EB65" s="21">
        <v>0</v>
      </c>
      <c r="EC65" s="21">
        <v>0</v>
      </c>
      <c r="ED65" s="21">
        <v>0</v>
      </c>
      <c r="EE65" s="21">
        <v>0</v>
      </c>
      <c r="EF65" s="21">
        <v>0</v>
      </c>
      <c r="EG65" s="21">
        <v>0</v>
      </c>
      <c r="EH65" s="21">
        <v>0</v>
      </c>
      <c r="EI65" s="21">
        <v>0</v>
      </c>
      <c r="EJ65" s="22">
        <v>0</v>
      </c>
    </row>
    <row r="66" spans="1:140" x14ac:dyDescent="0.2">
      <c r="A66" s="7" t="s">
        <v>55</v>
      </c>
      <c r="B66" s="20">
        <v>871</v>
      </c>
      <c r="C66" s="21">
        <v>695</v>
      </c>
      <c r="D66" s="21">
        <v>0</v>
      </c>
      <c r="E66" s="21">
        <v>0</v>
      </c>
      <c r="F66" s="21">
        <v>0</v>
      </c>
      <c r="G66" s="21">
        <v>0</v>
      </c>
      <c r="H66" s="21">
        <v>1</v>
      </c>
      <c r="I66" s="21">
        <v>0</v>
      </c>
      <c r="J66" s="21">
        <v>3</v>
      </c>
      <c r="K66" s="21">
        <v>0</v>
      </c>
      <c r="L66" s="21">
        <v>0</v>
      </c>
      <c r="M66" s="21">
        <v>0</v>
      </c>
      <c r="N66" s="21">
        <v>97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1</v>
      </c>
      <c r="V66" s="21">
        <v>39</v>
      </c>
      <c r="W66" s="21">
        <v>17</v>
      </c>
      <c r="X66" s="21">
        <v>0</v>
      </c>
      <c r="Y66" s="21">
        <v>2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1</v>
      </c>
      <c r="AI66" s="21">
        <v>0</v>
      </c>
      <c r="AJ66" s="21">
        <v>0</v>
      </c>
      <c r="AK66" s="21">
        <v>1</v>
      </c>
      <c r="AL66" s="21">
        <v>0</v>
      </c>
      <c r="AM66" s="21">
        <v>2</v>
      </c>
      <c r="AN66" s="21">
        <v>1</v>
      </c>
      <c r="AO66" s="21">
        <v>0</v>
      </c>
      <c r="AP66" s="21">
        <v>0</v>
      </c>
      <c r="AQ66" s="21">
        <v>1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4</v>
      </c>
      <c r="CE66" s="21">
        <v>0</v>
      </c>
      <c r="CF66" s="21">
        <v>0</v>
      </c>
      <c r="CG66" s="21">
        <v>1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</v>
      </c>
      <c r="CN66" s="21">
        <v>1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1</v>
      </c>
      <c r="CV66" s="21">
        <v>2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  <c r="DE66" s="21">
        <v>0</v>
      </c>
      <c r="DF66" s="21">
        <v>0</v>
      </c>
      <c r="DG66" s="21">
        <v>0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1">
        <v>0</v>
      </c>
      <c r="DN66" s="21">
        <v>0</v>
      </c>
      <c r="DO66" s="21">
        <v>0</v>
      </c>
      <c r="DP66" s="21">
        <v>0</v>
      </c>
      <c r="DQ66" s="21">
        <v>0</v>
      </c>
      <c r="DR66" s="21">
        <v>0</v>
      </c>
      <c r="DS66" s="21">
        <v>0</v>
      </c>
      <c r="DT66" s="21">
        <v>0</v>
      </c>
      <c r="DU66" s="21">
        <v>0</v>
      </c>
      <c r="DV66" s="21">
        <v>0</v>
      </c>
      <c r="DW66" s="21">
        <v>1</v>
      </c>
      <c r="DX66" s="21">
        <v>0</v>
      </c>
      <c r="DY66" s="21">
        <v>0</v>
      </c>
      <c r="DZ66" s="21">
        <v>0</v>
      </c>
      <c r="EA66" s="21">
        <v>0</v>
      </c>
      <c r="EB66" s="21">
        <v>0</v>
      </c>
      <c r="EC66" s="21">
        <v>0</v>
      </c>
      <c r="ED66" s="21">
        <v>0</v>
      </c>
      <c r="EE66" s="21">
        <v>0</v>
      </c>
      <c r="EF66" s="21">
        <v>0</v>
      </c>
      <c r="EG66" s="21">
        <v>0</v>
      </c>
      <c r="EH66" s="21">
        <v>0</v>
      </c>
      <c r="EI66" s="21">
        <v>0</v>
      </c>
      <c r="EJ66" s="22">
        <v>0</v>
      </c>
    </row>
    <row r="67" spans="1:140" x14ac:dyDescent="0.2">
      <c r="A67" s="7" t="s">
        <v>56</v>
      </c>
      <c r="B67" s="20">
        <v>1432</v>
      </c>
      <c r="C67" s="21">
        <v>1128</v>
      </c>
      <c r="D67" s="21">
        <v>0</v>
      </c>
      <c r="E67" s="21">
        <v>1</v>
      </c>
      <c r="F67" s="21">
        <v>5</v>
      </c>
      <c r="G67" s="21">
        <v>0</v>
      </c>
      <c r="H67" s="21">
        <v>10</v>
      </c>
      <c r="I67" s="21">
        <v>0</v>
      </c>
      <c r="J67" s="21">
        <v>2</v>
      </c>
      <c r="K67" s="21">
        <v>0</v>
      </c>
      <c r="L67" s="21">
        <v>2</v>
      </c>
      <c r="M67" s="21">
        <v>0</v>
      </c>
      <c r="N67" s="21">
        <v>204</v>
      </c>
      <c r="O67" s="21">
        <v>0</v>
      </c>
      <c r="P67" s="21">
        <v>0</v>
      </c>
      <c r="Q67" s="21">
        <v>0</v>
      </c>
      <c r="R67" s="21">
        <v>1</v>
      </c>
      <c r="S67" s="21">
        <v>0</v>
      </c>
      <c r="T67" s="21">
        <v>1</v>
      </c>
      <c r="U67" s="21">
        <v>1</v>
      </c>
      <c r="V67" s="21">
        <v>29</v>
      </c>
      <c r="W67" s="21">
        <v>23</v>
      </c>
      <c r="X67" s="21">
        <v>0</v>
      </c>
      <c r="Y67" s="21">
        <v>3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4</v>
      </c>
      <c r="AK67" s="21">
        <v>5</v>
      </c>
      <c r="AL67" s="21">
        <v>0</v>
      </c>
      <c r="AM67" s="21">
        <v>1</v>
      </c>
      <c r="AN67" s="21">
        <v>0</v>
      </c>
      <c r="AO67" s="21">
        <v>0</v>
      </c>
      <c r="AP67" s="21">
        <v>0</v>
      </c>
      <c r="AQ67" s="21">
        <v>1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1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0</v>
      </c>
      <c r="CC67" s="21">
        <v>0</v>
      </c>
      <c r="CD67" s="21">
        <v>2</v>
      </c>
      <c r="CE67" s="21">
        <v>0</v>
      </c>
      <c r="CF67" s="21">
        <v>0</v>
      </c>
      <c r="CG67" s="21">
        <v>3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1</v>
      </c>
      <c r="CN67" s="21">
        <v>0</v>
      </c>
      <c r="CO67" s="21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1</v>
      </c>
      <c r="DD67" s="21">
        <v>0</v>
      </c>
      <c r="DE67" s="21">
        <v>0</v>
      </c>
      <c r="DF67" s="21">
        <v>0</v>
      </c>
      <c r="DG67" s="21">
        <v>0</v>
      </c>
      <c r="DH67" s="21">
        <v>0</v>
      </c>
      <c r="DI67" s="21">
        <v>0</v>
      </c>
      <c r="DJ67" s="21">
        <v>0</v>
      </c>
      <c r="DK67" s="21">
        <v>0</v>
      </c>
      <c r="DL67" s="21">
        <v>0</v>
      </c>
      <c r="DM67" s="21">
        <v>0</v>
      </c>
      <c r="DN67" s="21">
        <v>0</v>
      </c>
      <c r="DO67" s="21">
        <v>0</v>
      </c>
      <c r="DP67" s="21">
        <v>0</v>
      </c>
      <c r="DQ67" s="21">
        <v>0</v>
      </c>
      <c r="DR67" s="21">
        <v>0</v>
      </c>
      <c r="DS67" s="21">
        <v>0</v>
      </c>
      <c r="DT67" s="21">
        <v>0</v>
      </c>
      <c r="DU67" s="21">
        <v>0</v>
      </c>
      <c r="DV67" s="21">
        <v>0</v>
      </c>
      <c r="DW67" s="21">
        <v>3</v>
      </c>
      <c r="DX67" s="21">
        <v>0</v>
      </c>
      <c r="DY67" s="21">
        <v>0</v>
      </c>
      <c r="DZ67" s="21">
        <v>0</v>
      </c>
      <c r="EA67" s="21">
        <v>0</v>
      </c>
      <c r="EB67" s="21">
        <v>0</v>
      </c>
      <c r="EC67" s="21">
        <v>0</v>
      </c>
      <c r="ED67" s="21">
        <v>0</v>
      </c>
      <c r="EE67" s="21">
        <v>0</v>
      </c>
      <c r="EF67" s="21">
        <v>0</v>
      </c>
      <c r="EG67" s="21">
        <v>0</v>
      </c>
      <c r="EH67" s="21">
        <v>0</v>
      </c>
      <c r="EI67" s="21">
        <v>0</v>
      </c>
      <c r="EJ67" s="22">
        <v>0</v>
      </c>
    </row>
    <row r="68" spans="1:140" x14ac:dyDescent="0.2">
      <c r="A68" s="7" t="s">
        <v>57</v>
      </c>
      <c r="B68" s="20">
        <v>320</v>
      </c>
      <c r="C68" s="21">
        <v>260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46</v>
      </c>
      <c r="O68" s="21">
        <v>1</v>
      </c>
      <c r="P68" s="21">
        <v>0</v>
      </c>
      <c r="Q68" s="21">
        <v>0</v>
      </c>
      <c r="R68" s="21">
        <v>0</v>
      </c>
      <c r="S68" s="21">
        <v>0</v>
      </c>
      <c r="T68" s="21">
        <v>2</v>
      </c>
      <c r="U68" s="21">
        <v>0</v>
      </c>
      <c r="V68" s="21">
        <v>2</v>
      </c>
      <c r="W68" s="21">
        <v>5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2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1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21">
        <v>0</v>
      </c>
      <c r="DH68" s="21">
        <v>1</v>
      </c>
      <c r="DI68" s="21">
        <v>0</v>
      </c>
      <c r="DJ68" s="21">
        <v>0</v>
      </c>
      <c r="DK68" s="21">
        <v>0</v>
      </c>
      <c r="DL68" s="21">
        <v>0</v>
      </c>
      <c r="DM68" s="21">
        <v>0</v>
      </c>
      <c r="DN68" s="21">
        <v>0</v>
      </c>
      <c r="DO68" s="21">
        <v>0</v>
      </c>
      <c r="DP68" s="21">
        <v>0</v>
      </c>
      <c r="DQ68" s="21">
        <v>0</v>
      </c>
      <c r="DR68" s="21">
        <v>0</v>
      </c>
      <c r="DS68" s="21">
        <v>0</v>
      </c>
      <c r="DT68" s="21">
        <v>0</v>
      </c>
      <c r="DU68" s="21">
        <v>0</v>
      </c>
      <c r="DV68" s="21">
        <v>0</v>
      </c>
      <c r="DW68" s="21">
        <v>0</v>
      </c>
      <c r="DX68" s="21">
        <v>0</v>
      </c>
      <c r="DY68" s="21">
        <v>0</v>
      </c>
      <c r="DZ68" s="21">
        <v>0</v>
      </c>
      <c r="EA68" s="21">
        <v>0</v>
      </c>
      <c r="EB68" s="21">
        <v>0</v>
      </c>
      <c r="EC68" s="21">
        <v>0</v>
      </c>
      <c r="ED68" s="21">
        <v>0</v>
      </c>
      <c r="EE68" s="21">
        <v>0</v>
      </c>
      <c r="EF68" s="21">
        <v>0</v>
      </c>
      <c r="EG68" s="21">
        <v>0</v>
      </c>
      <c r="EH68" s="21">
        <v>0</v>
      </c>
      <c r="EI68" s="21">
        <v>0</v>
      </c>
      <c r="EJ68" s="22">
        <v>0</v>
      </c>
    </row>
    <row r="69" spans="1:140" x14ac:dyDescent="0.2">
      <c r="A69" s="7" t="s">
        <v>58</v>
      </c>
      <c r="B69" s="20">
        <v>735</v>
      </c>
      <c r="C69" s="21">
        <v>519</v>
      </c>
      <c r="D69" s="21">
        <v>0</v>
      </c>
      <c r="E69" s="21">
        <v>0</v>
      </c>
      <c r="F69" s="21">
        <v>0</v>
      </c>
      <c r="G69" s="21">
        <v>0</v>
      </c>
      <c r="H69" s="21">
        <v>2</v>
      </c>
      <c r="I69" s="21">
        <v>0</v>
      </c>
      <c r="J69" s="21">
        <v>1</v>
      </c>
      <c r="K69" s="21">
        <v>0</v>
      </c>
      <c r="L69" s="21">
        <v>0</v>
      </c>
      <c r="M69" s="21">
        <v>0</v>
      </c>
      <c r="N69" s="21">
        <v>149</v>
      </c>
      <c r="O69" s="21">
        <v>0</v>
      </c>
      <c r="P69" s="21">
        <v>0</v>
      </c>
      <c r="Q69" s="21">
        <v>0</v>
      </c>
      <c r="R69" s="21">
        <v>2</v>
      </c>
      <c r="S69" s="21">
        <v>0</v>
      </c>
      <c r="T69" s="21">
        <v>0</v>
      </c>
      <c r="U69" s="21">
        <v>2</v>
      </c>
      <c r="V69" s="21">
        <v>31</v>
      </c>
      <c r="W69" s="21">
        <v>8</v>
      </c>
      <c r="X69" s="21">
        <v>0</v>
      </c>
      <c r="Y69" s="21">
        <v>2</v>
      </c>
      <c r="Z69" s="21">
        <v>1</v>
      </c>
      <c r="AA69" s="21">
        <v>1</v>
      </c>
      <c r="AB69" s="21">
        <v>0</v>
      </c>
      <c r="AC69" s="21">
        <v>1</v>
      </c>
      <c r="AD69" s="21">
        <v>0</v>
      </c>
      <c r="AE69" s="21">
        <v>3</v>
      </c>
      <c r="AF69" s="21">
        <v>4</v>
      </c>
      <c r="AG69" s="21">
        <v>0</v>
      </c>
      <c r="AH69" s="21">
        <v>2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2</v>
      </c>
      <c r="CE69" s="21">
        <v>0</v>
      </c>
      <c r="CF69" s="21">
        <v>0</v>
      </c>
      <c r="CG69" s="21">
        <v>2</v>
      </c>
      <c r="CH69" s="21">
        <v>0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1</v>
      </c>
      <c r="CW69" s="21">
        <v>0</v>
      </c>
      <c r="CX69" s="21">
        <v>0</v>
      </c>
      <c r="CY69" s="21">
        <v>0</v>
      </c>
      <c r="CZ69" s="21">
        <v>0</v>
      </c>
      <c r="DA69" s="21">
        <v>0</v>
      </c>
      <c r="DB69" s="21">
        <v>0</v>
      </c>
      <c r="DC69" s="21">
        <v>0</v>
      </c>
      <c r="DD69" s="21">
        <v>0</v>
      </c>
      <c r="DE69" s="21">
        <v>0</v>
      </c>
      <c r="DF69" s="21">
        <v>0</v>
      </c>
      <c r="DG69" s="21">
        <v>0</v>
      </c>
      <c r="DH69" s="21">
        <v>0</v>
      </c>
      <c r="DI69" s="21">
        <v>0</v>
      </c>
      <c r="DJ69" s="21">
        <v>0</v>
      </c>
      <c r="DK69" s="21">
        <v>0</v>
      </c>
      <c r="DL69" s="21">
        <v>0</v>
      </c>
      <c r="DM69" s="21">
        <v>0</v>
      </c>
      <c r="DN69" s="21">
        <v>0</v>
      </c>
      <c r="DO69" s="21">
        <v>0</v>
      </c>
      <c r="DP69" s="21">
        <v>0</v>
      </c>
      <c r="DQ69" s="21">
        <v>0</v>
      </c>
      <c r="DR69" s="21">
        <v>0</v>
      </c>
      <c r="DS69" s="21">
        <v>0</v>
      </c>
      <c r="DT69" s="21">
        <v>0</v>
      </c>
      <c r="DU69" s="21">
        <v>0</v>
      </c>
      <c r="DV69" s="21">
        <v>0</v>
      </c>
      <c r="DW69" s="21">
        <v>2</v>
      </c>
      <c r="DX69" s="21">
        <v>0</v>
      </c>
      <c r="DY69" s="21">
        <v>0</v>
      </c>
      <c r="DZ69" s="21">
        <v>0</v>
      </c>
      <c r="EA69" s="21">
        <v>0</v>
      </c>
      <c r="EB69" s="21">
        <v>0</v>
      </c>
      <c r="EC69" s="21">
        <v>0</v>
      </c>
      <c r="ED69" s="21">
        <v>0</v>
      </c>
      <c r="EE69" s="21">
        <v>0</v>
      </c>
      <c r="EF69" s="21">
        <v>0</v>
      </c>
      <c r="EG69" s="21">
        <v>0</v>
      </c>
      <c r="EH69" s="21">
        <v>0</v>
      </c>
      <c r="EI69" s="21">
        <v>0</v>
      </c>
      <c r="EJ69" s="22">
        <v>0</v>
      </c>
    </row>
    <row r="70" spans="1:140" x14ac:dyDescent="0.2">
      <c r="A70" s="7" t="s">
        <v>59</v>
      </c>
      <c r="B70" s="20">
        <v>1634</v>
      </c>
      <c r="C70" s="21">
        <v>1097</v>
      </c>
      <c r="D70" s="21">
        <v>2</v>
      </c>
      <c r="E70" s="21">
        <v>0</v>
      </c>
      <c r="F70" s="21">
        <v>3</v>
      </c>
      <c r="G70" s="21">
        <v>0</v>
      </c>
      <c r="H70" s="21">
        <v>7</v>
      </c>
      <c r="I70" s="21">
        <v>0</v>
      </c>
      <c r="J70" s="21">
        <v>3</v>
      </c>
      <c r="K70" s="21">
        <v>0</v>
      </c>
      <c r="L70" s="21">
        <v>3</v>
      </c>
      <c r="M70" s="21">
        <v>1</v>
      </c>
      <c r="N70" s="21">
        <v>294</v>
      </c>
      <c r="O70" s="21">
        <v>0</v>
      </c>
      <c r="P70" s="21">
        <v>0</v>
      </c>
      <c r="Q70" s="21">
        <v>0</v>
      </c>
      <c r="R70" s="21">
        <v>3</v>
      </c>
      <c r="S70" s="21">
        <v>0</v>
      </c>
      <c r="T70" s="21">
        <v>0</v>
      </c>
      <c r="U70" s="21">
        <v>7</v>
      </c>
      <c r="V70" s="21">
        <v>100</v>
      </c>
      <c r="W70" s="21">
        <v>20</v>
      </c>
      <c r="X70" s="21">
        <v>0</v>
      </c>
      <c r="Y70" s="21">
        <v>29</v>
      </c>
      <c r="Z70" s="21">
        <v>8</v>
      </c>
      <c r="AA70" s="21">
        <v>3</v>
      </c>
      <c r="AB70" s="21">
        <v>0</v>
      </c>
      <c r="AC70" s="21">
        <v>0</v>
      </c>
      <c r="AD70" s="21">
        <v>2</v>
      </c>
      <c r="AE70" s="21">
        <v>2</v>
      </c>
      <c r="AF70" s="21">
        <v>1</v>
      </c>
      <c r="AG70" s="21">
        <v>0</v>
      </c>
      <c r="AH70" s="21">
        <v>3</v>
      </c>
      <c r="AI70" s="21">
        <v>0</v>
      </c>
      <c r="AJ70" s="21">
        <v>0</v>
      </c>
      <c r="AK70" s="21">
        <v>4</v>
      </c>
      <c r="AL70" s="21">
        <v>0</v>
      </c>
      <c r="AM70" s="21">
        <v>0</v>
      </c>
      <c r="AN70" s="21">
        <v>1</v>
      </c>
      <c r="AO70" s="21">
        <v>0</v>
      </c>
      <c r="AP70" s="21">
        <v>0</v>
      </c>
      <c r="AQ70" s="21">
        <v>20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1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>
        <v>3</v>
      </c>
      <c r="BX70" s="21">
        <v>0</v>
      </c>
      <c r="BY70" s="21">
        <v>2</v>
      </c>
      <c r="BZ70" s="21">
        <v>0</v>
      </c>
      <c r="CA70" s="21">
        <v>0</v>
      </c>
      <c r="CB70" s="21">
        <v>2</v>
      </c>
      <c r="CC70" s="21">
        <v>0</v>
      </c>
      <c r="CD70" s="21">
        <v>4</v>
      </c>
      <c r="CE70" s="21">
        <v>0</v>
      </c>
      <c r="CF70" s="21">
        <v>0</v>
      </c>
      <c r="CG70" s="21">
        <v>2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1</v>
      </c>
      <c r="CN70" s="21">
        <v>2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2</v>
      </c>
      <c r="CV70" s="21">
        <v>1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1</v>
      </c>
      <c r="DC70" s="21">
        <v>0</v>
      </c>
      <c r="DD70" s="21">
        <v>0</v>
      </c>
      <c r="DE70" s="21">
        <v>0</v>
      </c>
      <c r="DF70" s="21">
        <v>0</v>
      </c>
      <c r="DG70" s="21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1">
        <v>0</v>
      </c>
      <c r="DN70" s="21">
        <v>0</v>
      </c>
      <c r="DO70" s="21">
        <v>0</v>
      </c>
      <c r="DP70" s="21">
        <v>0</v>
      </c>
      <c r="DQ70" s="21">
        <v>0</v>
      </c>
      <c r="DR70" s="21">
        <v>0</v>
      </c>
      <c r="DS70" s="21">
        <v>0</v>
      </c>
      <c r="DT70" s="21">
        <v>0</v>
      </c>
      <c r="DU70" s="21">
        <v>0</v>
      </c>
      <c r="DV70" s="21">
        <v>0</v>
      </c>
      <c r="DW70" s="21">
        <v>0</v>
      </c>
      <c r="DX70" s="21">
        <v>0</v>
      </c>
      <c r="DY70" s="21">
        <v>0</v>
      </c>
      <c r="DZ70" s="21">
        <v>0</v>
      </c>
      <c r="EA70" s="21">
        <v>0</v>
      </c>
      <c r="EB70" s="21">
        <v>0</v>
      </c>
      <c r="EC70" s="21">
        <v>0</v>
      </c>
      <c r="ED70" s="21">
        <v>0</v>
      </c>
      <c r="EE70" s="21">
        <v>0</v>
      </c>
      <c r="EF70" s="21">
        <v>0</v>
      </c>
      <c r="EG70" s="21">
        <v>0</v>
      </c>
      <c r="EH70" s="21">
        <v>0</v>
      </c>
      <c r="EI70" s="21">
        <v>0</v>
      </c>
      <c r="EJ70" s="22">
        <v>0</v>
      </c>
    </row>
    <row r="71" spans="1:140" x14ac:dyDescent="0.2">
      <c r="A71" s="7" t="s">
        <v>100</v>
      </c>
      <c r="B71" s="20">
        <v>2711</v>
      </c>
      <c r="C71" s="21">
        <v>1943</v>
      </c>
      <c r="D71" s="21">
        <v>0</v>
      </c>
      <c r="E71" s="21">
        <v>0</v>
      </c>
      <c r="F71" s="21">
        <v>4</v>
      </c>
      <c r="G71" s="21">
        <v>0</v>
      </c>
      <c r="H71" s="21">
        <v>8</v>
      </c>
      <c r="I71" s="21">
        <v>0</v>
      </c>
      <c r="J71" s="21">
        <v>2</v>
      </c>
      <c r="K71" s="21">
        <v>0</v>
      </c>
      <c r="L71" s="21">
        <v>2</v>
      </c>
      <c r="M71" s="21">
        <v>0</v>
      </c>
      <c r="N71" s="21">
        <v>404</v>
      </c>
      <c r="O71" s="21">
        <v>0</v>
      </c>
      <c r="P71" s="21">
        <v>0</v>
      </c>
      <c r="Q71" s="21">
        <v>0</v>
      </c>
      <c r="R71" s="21">
        <v>1</v>
      </c>
      <c r="S71" s="21">
        <v>0</v>
      </c>
      <c r="T71" s="21">
        <v>0</v>
      </c>
      <c r="U71" s="21">
        <v>7</v>
      </c>
      <c r="V71" s="21">
        <v>140</v>
      </c>
      <c r="W71" s="21">
        <v>30</v>
      </c>
      <c r="X71" s="21">
        <v>0</v>
      </c>
      <c r="Y71" s="21">
        <v>10</v>
      </c>
      <c r="Z71" s="21">
        <v>15</v>
      </c>
      <c r="AA71" s="21">
        <v>1</v>
      </c>
      <c r="AB71" s="21">
        <v>0</v>
      </c>
      <c r="AC71" s="21">
        <v>0</v>
      </c>
      <c r="AD71" s="21">
        <v>1</v>
      </c>
      <c r="AE71" s="21">
        <v>7</v>
      </c>
      <c r="AF71" s="21">
        <v>3</v>
      </c>
      <c r="AG71" s="21">
        <v>0</v>
      </c>
      <c r="AH71" s="21">
        <v>6</v>
      </c>
      <c r="AI71" s="21">
        <v>0</v>
      </c>
      <c r="AJ71" s="21">
        <v>0</v>
      </c>
      <c r="AK71" s="21">
        <v>10</v>
      </c>
      <c r="AL71" s="21">
        <v>1</v>
      </c>
      <c r="AM71" s="21">
        <v>1</v>
      </c>
      <c r="AN71" s="21">
        <v>0</v>
      </c>
      <c r="AO71" s="21">
        <v>1</v>
      </c>
      <c r="AP71" s="21">
        <v>1</v>
      </c>
      <c r="AQ71" s="21">
        <v>80</v>
      </c>
      <c r="AR71" s="21">
        <v>0</v>
      </c>
      <c r="AS71" s="21">
        <v>1</v>
      </c>
      <c r="AT71" s="21">
        <v>0</v>
      </c>
      <c r="AU71" s="21">
        <v>1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1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1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3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1</v>
      </c>
      <c r="CD71" s="21">
        <v>12</v>
      </c>
      <c r="CE71" s="21">
        <v>0</v>
      </c>
      <c r="CF71" s="21">
        <v>0</v>
      </c>
      <c r="CG71" s="21">
        <v>3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1</v>
      </c>
      <c r="CN71" s="21">
        <v>1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1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4</v>
      </c>
      <c r="DD71" s="21">
        <v>0</v>
      </c>
      <c r="DE71" s="21">
        <v>0</v>
      </c>
      <c r="DF71" s="21">
        <v>0</v>
      </c>
      <c r="DG71" s="21">
        <v>0</v>
      </c>
      <c r="DH71" s="21">
        <v>1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2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2">
        <v>0</v>
      </c>
    </row>
    <row r="72" spans="1:140" x14ac:dyDescent="0.2">
      <c r="A72" s="7" t="s">
        <v>60</v>
      </c>
      <c r="B72" s="20">
        <v>946</v>
      </c>
      <c r="C72" s="21">
        <v>677</v>
      </c>
      <c r="D72" s="21">
        <v>0</v>
      </c>
      <c r="E72" s="21">
        <v>0</v>
      </c>
      <c r="F72" s="21">
        <v>1</v>
      </c>
      <c r="G72" s="21">
        <v>1</v>
      </c>
      <c r="H72" s="21">
        <v>6</v>
      </c>
      <c r="I72" s="21">
        <v>0</v>
      </c>
      <c r="J72" s="21">
        <v>1</v>
      </c>
      <c r="K72" s="21">
        <v>0</v>
      </c>
      <c r="L72" s="21">
        <v>2</v>
      </c>
      <c r="M72" s="21">
        <v>0</v>
      </c>
      <c r="N72" s="21">
        <v>181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2</v>
      </c>
      <c r="V72" s="21">
        <v>24</v>
      </c>
      <c r="W72" s="21">
        <v>20</v>
      </c>
      <c r="X72" s="21">
        <v>0</v>
      </c>
      <c r="Y72" s="21">
        <v>2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4</v>
      </c>
      <c r="AF72" s="21">
        <v>0</v>
      </c>
      <c r="AG72" s="21">
        <v>1</v>
      </c>
      <c r="AH72" s="21">
        <v>0</v>
      </c>
      <c r="AI72" s="21">
        <v>0</v>
      </c>
      <c r="AJ72" s="21">
        <v>0</v>
      </c>
      <c r="AK72" s="21">
        <v>1</v>
      </c>
      <c r="AL72" s="21">
        <v>0</v>
      </c>
      <c r="AM72" s="21">
        <v>0</v>
      </c>
      <c r="AN72" s="21">
        <v>2</v>
      </c>
      <c r="AO72" s="21">
        <v>0</v>
      </c>
      <c r="AP72" s="21">
        <v>1</v>
      </c>
      <c r="AQ72" s="21">
        <v>6</v>
      </c>
      <c r="AR72" s="21">
        <v>0</v>
      </c>
      <c r="AS72" s="21">
        <v>0</v>
      </c>
      <c r="AT72" s="21">
        <v>2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  <c r="BN72" s="21">
        <v>0</v>
      </c>
      <c r="BO72" s="21">
        <v>0</v>
      </c>
      <c r="BP72" s="21">
        <v>0</v>
      </c>
      <c r="BQ72" s="21">
        <v>0</v>
      </c>
      <c r="BR72" s="21">
        <v>0</v>
      </c>
      <c r="BS72" s="21">
        <v>0</v>
      </c>
      <c r="BT72" s="21">
        <v>0</v>
      </c>
      <c r="BU72" s="21">
        <v>0</v>
      </c>
      <c r="BV72" s="21">
        <v>0</v>
      </c>
      <c r="BW72" s="21">
        <v>1</v>
      </c>
      <c r="BX72" s="21">
        <v>0</v>
      </c>
      <c r="BY72" s="21">
        <v>4</v>
      </c>
      <c r="BZ72" s="21">
        <v>0</v>
      </c>
      <c r="CA72" s="21">
        <v>0</v>
      </c>
      <c r="CB72" s="21">
        <v>0</v>
      </c>
      <c r="CC72" s="21">
        <v>0</v>
      </c>
      <c r="CD72" s="21">
        <v>6</v>
      </c>
      <c r="CE72" s="21">
        <v>0</v>
      </c>
      <c r="CF72" s="21">
        <v>0</v>
      </c>
      <c r="CG72" s="21">
        <v>0</v>
      </c>
      <c r="CH72" s="21">
        <v>0</v>
      </c>
      <c r="CI72" s="21">
        <v>0</v>
      </c>
      <c r="CJ72" s="21">
        <v>0</v>
      </c>
      <c r="CK72" s="21">
        <v>0</v>
      </c>
      <c r="CL72" s="21">
        <v>0</v>
      </c>
      <c r="CM72" s="21">
        <v>0</v>
      </c>
      <c r="CN72" s="21">
        <v>0</v>
      </c>
      <c r="CO72" s="21">
        <v>0</v>
      </c>
      <c r="CP72" s="21">
        <v>0</v>
      </c>
      <c r="CQ72" s="21">
        <v>0</v>
      </c>
      <c r="CR72" s="21">
        <v>0</v>
      </c>
      <c r="CS72" s="21">
        <v>0</v>
      </c>
      <c r="CT72" s="21">
        <v>0</v>
      </c>
      <c r="CU72" s="21">
        <v>0</v>
      </c>
      <c r="CV72" s="21">
        <v>0</v>
      </c>
      <c r="CW72" s="21">
        <v>0</v>
      </c>
      <c r="CX72" s="21">
        <v>0</v>
      </c>
      <c r="CY72" s="21">
        <v>0</v>
      </c>
      <c r="CZ72" s="21">
        <v>0</v>
      </c>
      <c r="DA72" s="21">
        <v>0</v>
      </c>
      <c r="DB72" s="21">
        <v>1</v>
      </c>
      <c r="DC72" s="21">
        <v>0</v>
      </c>
      <c r="DD72" s="21">
        <v>0</v>
      </c>
      <c r="DE72" s="21">
        <v>0</v>
      </c>
      <c r="DF72" s="21">
        <v>0</v>
      </c>
      <c r="DG72" s="21">
        <v>0</v>
      </c>
      <c r="DH72" s="21">
        <v>0</v>
      </c>
      <c r="DI72" s="21">
        <v>0</v>
      </c>
      <c r="DJ72" s="21">
        <v>0</v>
      </c>
      <c r="DK72" s="21">
        <v>0</v>
      </c>
      <c r="DL72" s="21">
        <v>0</v>
      </c>
      <c r="DM72" s="21">
        <v>0</v>
      </c>
      <c r="DN72" s="21">
        <v>0</v>
      </c>
      <c r="DO72" s="21">
        <v>0</v>
      </c>
      <c r="DP72" s="21">
        <v>0</v>
      </c>
      <c r="DQ72" s="21">
        <v>0</v>
      </c>
      <c r="DR72" s="21">
        <v>0</v>
      </c>
      <c r="DS72" s="21">
        <v>0</v>
      </c>
      <c r="DT72" s="21">
        <v>0</v>
      </c>
      <c r="DU72" s="21">
        <v>0</v>
      </c>
      <c r="DV72" s="21">
        <v>0</v>
      </c>
      <c r="DW72" s="21">
        <v>0</v>
      </c>
      <c r="DX72" s="21">
        <v>0</v>
      </c>
      <c r="DY72" s="21">
        <v>0</v>
      </c>
      <c r="DZ72" s="21">
        <v>0</v>
      </c>
      <c r="EA72" s="21">
        <v>0</v>
      </c>
      <c r="EB72" s="21">
        <v>0</v>
      </c>
      <c r="EC72" s="21">
        <v>0</v>
      </c>
      <c r="ED72" s="21">
        <v>0</v>
      </c>
      <c r="EE72" s="21">
        <v>0</v>
      </c>
      <c r="EF72" s="21">
        <v>0</v>
      </c>
      <c r="EG72" s="21">
        <v>0</v>
      </c>
      <c r="EH72" s="21">
        <v>0</v>
      </c>
      <c r="EI72" s="21">
        <v>0</v>
      </c>
      <c r="EJ72" s="22">
        <v>0</v>
      </c>
    </row>
    <row r="73" spans="1:140" x14ac:dyDescent="0.2">
      <c r="A73" s="7" t="s">
        <v>101</v>
      </c>
      <c r="B73" s="20">
        <v>213</v>
      </c>
      <c r="C73" s="21">
        <v>175</v>
      </c>
      <c r="D73" s="21">
        <v>0</v>
      </c>
      <c r="E73" s="21">
        <v>0</v>
      </c>
      <c r="F73" s="21">
        <v>0</v>
      </c>
      <c r="G73" s="21">
        <v>0</v>
      </c>
      <c r="H73" s="21">
        <v>4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23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2</v>
      </c>
      <c r="X73" s="21">
        <v>0</v>
      </c>
      <c r="Y73" s="21">
        <v>7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1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1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0</v>
      </c>
      <c r="DY73" s="21">
        <v>0</v>
      </c>
      <c r="DZ73" s="21">
        <v>0</v>
      </c>
      <c r="EA73" s="21">
        <v>0</v>
      </c>
      <c r="EB73" s="21">
        <v>0</v>
      </c>
      <c r="EC73" s="21">
        <v>0</v>
      </c>
      <c r="ED73" s="21">
        <v>0</v>
      </c>
      <c r="EE73" s="21">
        <v>0</v>
      </c>
      <c r="EF73" s="21">
        <v>0</v>
      </c>
      <c r="EG73" s="21">
        <v>0</v>
      </c>
      <c r="EH73" s="21">
        <v>0</v>
      </c>
      <c r="EI73" s="21">
        <v>0</v>
      </c>
      <c r="EJ73" s="22">
        <v>0</v>
      </c>
    </row>
    <row r="74" spans="1:140" x14ac:dyDescent="0.2">
      <c r="A74" s="6" t="str">
        <f>VLOOKUP("&lt;Zeilentitel_9&gt;",Uebersetzungen!$B$3:$E$227,Uebersetzungen!$B$2+1,FALSE)</f>
        <v>Region Plessur</v>
      </c>
      <c r="B74" s="15">
        <v>44972</v>
      </c>
      <c r="C74" s="9">
        <v>33857</v>
      </c>
      <c r="D74" s="9">
        <v>12</v>
      </c>
      <c r="E74" s="9">
        <v>18</v>
      </c>
      <c r="F74" s="9">
        <v>60</v>
      </c>
      <c r="G74" s="9">
        <v>24</v>
      </c>
      <c r="H74" s="9">
        <v>1787</v>
      </c>
      <c r="I74" s="9">
        <v>12</v>
      </c>
      <c r="J74" s="9">
        <v>50</v>
      </c>
      <c r="K74" s="9">
        <v>68</v>
      </c>
      <c r="L74" s="9">
        <v>35</v>
      </c>
      <c r="M74" s="9">
        <v>12</v>
      </c>
      <c r="N74" s="9">
        <v>1468</v>
      </c>
      <c r="O74" s="9">
        <v>11</v>
      </c>
      <c r="P74" s="9">
        <v>7</v>
      </c>
      <c r="Q74" s="9">
        <v>4</v>
      </c>
      <c r="R74" s="9">
        <v>123</v>
      </c>
      <c r="S74" s="9">
        <v>8</v>
      </c>
      <c r="T74" s="9">
        <v>328</v>
      </c>
      <c r="U74" s="9">
        <v>141</v>
      </c>
      <c r="V74" s="9">
        <v>1537</v>
      </c>
      <c r="W74" s="9">
        <v>181</v>
      </c>
      <c r="X74" s="9">
        <v>33</v>
      </c>
      <c r="Y74" s="9">
        <v>272</v>
      </c>
      <c r="Z74" s="9">
        <v>437</v>
      </c>
      <c r="AA74" s="9">
        <v>189</v>
      </c>
      <c r="AB74" s="9">
        <v>1</v>
      </c>
      <c r="AC74" s="9">
        <v>149</v>
      </c>
      <c r="AD74" s="9">
        <v>94</v>
      </c>
      <c r="AE74" s="9">
        <v>197</v>
      </c>
      <c r="AF74" s="9">
        <v>168</v>
      </c>
      <c r="AG74" s="9">
        <v>18</v>
      </c>
      <c r="AH74" s="9">
        <v>133</v>
      </c>
      <c r="AI74" s="9">
        <v>9</v>
      </c>
      <c r="AJ74" s="9">
        <v>129</v>
      </c>
      <c r="AK74" s="9">
        <v>223</v>
      </c>
      <c r="AL74" s="9">
        <v>2</v>
      </c>
      <c r="AM74" s="9">
        <v>9</v>
      </c>
      <c r="AN74" s="9">
        <v>13</v>
      </c>
      <c r="AO74" s="9">
        <v>4</v>
      </c>
      <c r="AP74" s="9">
        <v>56</v>
      </c>
      <c r="AQ74" s="9">
        <v>592</v>
      </c>
      <c r="AR74" s="9">
        <v>4</v>
      </c>
      <c r="AS74" s="9">
        <v>32</v>
      </c>
      <c r="AT74" s="9">
        <v>7</v>
      </c>
      <c r="AU74" s="9">
        <v>2</v>
      </c>
      <c r="AV74" s="9">
        <v>3</v>
      </c>
      <c r="AW74" s="9">
        <v>1</v>
      </c>
      <c r="AX74" s="9">
        <v>4</v>
      </c>
      <c r="AY74" s="9">
        <v>4</v>
      </c>
      <c r="AZ74" s="9">
        <v>1</v>
      </c>
      <c r="BA74" s="9">
        <v>1</v>
      </c>
      <c r="BB74" s="9">
        <v>7</v>
      </c>
      <c r="BC74" s="9">
        <v>1</v>
      </c>
      <c r="BD74" s="9">
        <v>3</v>
      </c>
      <c r="BE74" s="9">
        <v>0</v>
      </c>
      <c r="BF74" s="9">
        <v>9</v>
      </c>
      <c r="BG74" s="9">
        <v>3</v>
      </c>
      <c r="BH74" s="9">
        <v>1</v>
      </c>
      <c r="BI74" s="9">
        <v>1</v>
      </c>
      <c r="BJ74" s="9">
        <v>2</v>
      </c>
      <c r="BK74" s="9">
        <v>15</v>
      </c>
      <c r="BL74" s="9">
        <v>2</v>
      </c>
      <c r="BM74" s="9">
        <v>7</v>
      </c>
      <c r="BN74" s="9">
        <v>2</v>
      </c>
      <c r="BO74" s="9">
        <v>1</v>
      </c>
      <c r="BP74" s="9">
        <v>1</v>
      </c>
      <c r="BQ74" s="9">
        <v>1</v>
      </c>
      <c r="BR74" s="9">
        <v>81</v>
      </c>
      <c r="BS74" s="9">
        <v>2</v>
      </c>
      <c r="BT74" s="9">
        <v>11</v>
      </c>
      <c r="BU74" s="9">
        <v>1</v>
      </c>
      <c r="BV74" s="9">
        <v>2</v>
      </c>
      <c r="BW74" s="9">
        <v>18</v>
      </c>
      <c r="BX74" s="9">
        <v>3</v>
      </c>
      <c r="BY74" s="9">
        <v>7</v>
      </c>
      <c r="BZ74" s="9">
        <v>551</v>
      </c>
      <c r="CA74" s="9">
        <v>1</v>
      </c>
      <c r="CB74" s="9">
        <v>4</v>
      </c>
      <c r="CC74" s="9">
        <v>1</v>
      </c>
      <c r="CD74" s="9">
        <v>54</v>
      </c>
      <c r="CE74" s="9">
        <v>4</v>
      </c>
      <c r="CF74" s="9">
        <v>4</v>
      </c>
      <c r="CG74" s="9">
        <v>45</v>
      </c>
      <c r="CH74" s="9">
        <v>5</v>
      </c>
      <c r="CI74" s="9">
        <v>0</v>
      </c>
      <c r="CJ74" s="9">
        <v>0</v>
      </c>
      <c r="CK74" s="9">
        <v>3</v>
      </c>
      <c r="CL74" s="9">
        <v>0</v>
      </c>
      <c r="CM74" s="9">
        <v>9</v>
      </c>
      <c r="CN74" s="9">
        <v>23</v>
      </c>
      <c r="CO74" s="9">
        <v>4</v>
      </c>
      <c r="CP74" s="9">
        <v>10</v>
      </c>
      <c r="CQ74" s="9">
        <v>2</v>
      </c>
      <c r="CR74" s="9">
        <v>0</v>
      </c>
      <c r="CS74" s="9">
        <v>0</v>
      </c>
      <c r="CT74" s="9">
        <v>10</v>
      </c>
      <c r="CU74" s="9">
        <v>5</v>
      </c>
      <c r="CV74" s="9">
        <v>31</v>
      </c>
      <c r="CW74" s="9">
        <v>1</v>
      </c>
      <c r="CX74" s="9">
        <v>399</v>
      </c>
      <c r="CY74" s="9">
        <v>7</v>
      </c>
      <c r="CZ74" s="9">
        <v>270</v>
      </c>
      <c r="DA74" s="9">
        <v>6</v>
      </c>
      <c r="DB74" s="9">
        <v>134</v>
      </c>
      <c r="DC74" s="9">
        <v>20</v>
      </c>
      <c r="DD74" s="9">
        <v>5</v>
      </c>
      <c r="DE74" s="9">
        <v>116</v>
      </c>
      <c r="DF74" s="9">
        <v>56</v>
      </c>
      <c r="DG74" s="9">
        <v>1</v>
      </c>
      <c r="DH74" s="9">
        <v>12</v>
      </c>
      <c r="DI74" s="9">
        <v>4</v>
      </c>
      <c r="DJ74" s="9">
        <v>1</v>
      </c>
      <c r="DK74" s="9">
        <v>3</v>
      </c>
      <c r="DL74" s="9">
        <v>18</v>
      </c>
      <c r="DM74" s="9">
        <v>10</v>
      </c>
      <c r="DN74" s="9">
        <v>4</v>
      </c>
      <c r="DO74" s="9">
        <v>0</v>
      </c>
      <c r="DP74" s="9">
        <v>3</v>
      </c>
      <c r="DQ74" s="9">
        <v>0</v>
      </c>
      <c r="DR74" s="9">
        <v>9</v>
      </c>
      <c r="DS74" s="9">
        <v>23</v>
      </c>
      <c r="DT74" s="9">
        <v>5</v>
      </c>
      <c r="DU74" s="9">
        <v>4</v>
      </c>
      <c r="DV74" s="9">
        <v>277</v>
      </c>
      <c r="DW74" s="9">
        <v>55</v>
      </c>
      <c r="DX74" s="9">
        <v>15</v>
      </c>
      <c r="DY74" s="9">
        <v>0</v>
      </c>
      <c r="DZ74" s="9">
        <v>3</v>
      </c>
      <c r="EA74" s="9">
        <v>6</v>
      </c>
      <c r="EB74" s="9">
        <v>4</v>
      </c>
      <c r="EC74" s="9">
        <v>0</v>
      </c>
      <c r="ED74" s="9">
        <v>1</v>
      </c>
      <c r="EE74" s="9">
        <v>1</v>
      </c>
      <c r="EF74" s="9">
        <v>2</v>
      </c>
      <c r="EG74" s="9">
        <v>1</v>
      </c>
      <c r="EH74" s="9">
        <v>1</v>
      </c>
      <c r="EI74" s="9">
        <v>12</v>
      </c>
      <c r="EJ74" s="11">
        <v>6</v>
      </c>
    </row>
    <row r="75" spans="1:140" x14ac:dyDescent="0.2">
      <c r="A75" s="7" t="s">
        <v>68</v>
      </c>
      <c r="B75" s="20">
        <v>39753</v>
      </c>
      <c r="C75" s="21">
        <v>30036</v>
      </c>
      <c r="D75" s="21">
        <v>12</v>
      </c>
      <c r="E75" s="21">
        <v>14</v>
      </c>
      <c r="F75" s="21">
        <v>48</v>
      </c>
      <c r="G75" s="21">
        <v>21</v>
      </c>
      <c r="H75" s="21">
        <v>1412</v>
      </c>
      <c r="I75" s="21">
        <v>8</v>
      </c>
      <c r="J75" s="21">
        <v>39</v>
      </c>
      <c r="K75" s="21">
        <v>56</v>
      </c>
      <c r="L75" s="21">
        <v>24</v>
      </c>
      <c r="M75" s="21">
        <v>9</v>
      </c>
      <c r="N75" s="21">
        <v>1358</v>
      </c>
      <c r="O75" s="21">
        <v>10</v>
      </c>
      <c r="P75" s="21">
        <v>4</v>
      </c>
      <c r="Q75" s="21">
        <v>4</v>
      </c>
      <c r="R75" s="21">
        <v>90</v>
      </c>
      <c r="S75" s="21">
        <v>8</v>
      </c>
      <c r="T75" s="21">
        <v>281</v>
      </c>
      <c r="U75" s="21">
        <v>102</v>
      </c>
      <c r="V75" s="21">
        <v>1348</v>
      </c>
      <c r="W75" s="21">
        <v>172</v>
      </c>
      <c r="X75" s="21">
        <v>29</v>
      </c>
      <c r="Y75" s="21">
        <v>252</v>
      </c>
      <c r="Z75" s="21">
        <v>405</v>
      </c>
      <c r="AA75" s="21">
        <v>138</v>
      </c>
      <c r="AB75" s="21">
        <v>1</v>
      </c>
      <c r="AC75" s="21">
        <v>94</v>
      </c>
      <c r="AD75" s="21">
        <v>73</v>
      </c>
      <c r="AE75" s="21">
        <v>185</v>
      </c>
      <c r="AF75" s="21">
        <v>140</v>
      </c>
      <c r="AG75" s="21">
        <v>11</v>
      </c>
      <c r="AH75" s="21">
        <v>129</v>
      </c>
      <c r="AI75" s="21">
        <v>9</v>
      </c>
      <c r="AJ75" s="21">
        <v>122</v>
      </c>
      <c r="AK75" s="21">
        <v>220</v>
      </c>
      <c r="AL75" s="21">
        <v>1</v>
      </c>
      <c r="AM75" s="21">
        <v>7</v>
      </c>
      <c r="AN75" s="21">
        <v>12</v>
      </c>
      <c r="AO75" s="21">
        <v>4</v>
      </c>
      <c r="AP75" s="21">
        <v>53</v>
      </c>
      <c r="AQ75" s="21">
        <v>547</v>
      </c>
      <c r="AR75" s="21">
        <v>4</v>
      </c>
      <c r="AS75" s="21">
        <v>27</v>
      </c>
      <c r="AT75" s="21">
        <v>6</v>
      </c>
      <c r="AU75" s="21">
        <v>2</v>
      </c>
      <c r="AV75" s="21">
        <v>0</v>
      </c>
      <c r="AW75" s="21">
        <v>1</v>
      </c>
      <c r="AX75" s="21">
        <v>4</v>
      </c>
      <c r="AY75" s="21">
        <v>4</v>
      </c>
      <c r="AZ75" s="21">
        <v>1</v>
      </c>
      <c r="BA75" s="21">
        <v>1</v>
      </c>
      <c r="BB75" s="21">
        <v>4</v>
      </c>
      <c r="BC75" s="21">
        <v>0</v>
      </c>
      <c r="BD75" s="21">
        <v>3</v>
      </c>
      <c r="BE75" s="21">
        <v>0</v>
      </c>
      <c r="BF75" s="21">
        <v>7</v>
      </c>
      <c r="BG75" s="21">
        <v>2</v>
      </c>
      <c r="BH75" s="21">
        <v>1</v>
      </c>
      <c r="BI75" s="21">
        <v>1</v>
      </c>
      <c r="BJ75" s="21">
        <v>2</v>
      </c>
      <c r="BK75" s="21">
        <v>13</v>
      </c>
      <c r="BL75" s="21">
        <v>2</v>
      </c>
      <c r="BM75" s="21">
        <v>7</v>
      </c>
      <c r="BN75" s="21">
        <v>2</v>
      </c>
      <c r="BO75" s="21">
        <v>1</v>
      </c>
      <c r="BP75" s="21">
        <v>1</v>
      </c>
      <c r="BQ75" s="21">
        <v>1</v>
      </c>
      <c r="BR75" s="21">
        <v>77</v>
      </c>
      <c r="BS75" s="21">
        <v>2</v>
      </c>
      <c r="BT75" s="21">
        <v>11</v>
      </c>
      <c r="BU75" s="21">
        <v>1</v>
      </c>
      <c r="BV75" s="21">
        <v>2</v>
      </c>
      <c r="BW75" s="21">
        <v>14</v>
      </c>
      <c r="BX75" s="21">
        <v>3</v>
      </c>
      <c r="BY75" s="21">
        <v>5</v>
      </c>
      <c r="BZ75" s="21">
        <v>515</v>
      </c>
      <c r="CA75" s="21">
        <v>0</v>
      </c>
      <c r="CB75" s="21">
        <v>4</v>
      </c>
      <c r="CC75" s="21">
        <v>1</v>
      </c>
      <c r="CD75" s="21">
        <v>49</v>
      </c>
      <c r="CE75" s="21">
        <v>4</v>
      </c>
      <c r="CF75" s="21">
        <v>4</v>
      </c>
      <c r="CG75" s="21">
        <v>45</v>
      </c>
      <c r="CH75" s="21">
        <v>5</v>
      </c>
      <c r="CI75" s="21">
        <v>0</v>
      </c>
      <c r="CJ75" s="21">
        <v>0</v>
      </c>
      <c r="CK75" s="21">
        <v>3</v>
      </c>
      <c r="CL75" s="21">
        <v>0</v>
      </c>
      <c r="CM75" s="21">
        <v>8</v>
      </c>
      <c r="CN75" s="21">
        <v>23</v>
      </c>
      <c r="CO75" s="21">
        <v>4</v>
      </c>
      <c r="CP75" s="21">
        <v>9</v>
      </c>
      <c r="CQ75" s="21">
        <v>2</v>
      </c>
      <c r="CR75" s="21">
        <v>0</v>
      </c>
      <c r="CS75" s="21">
        <v>0</v>
      </c>
      <c r="CT75" s="21">
        <v>10</v>
      </c>
      <c r="CU75" s="21">
        <v>4</v>
      </c>
      <c r="CV75" s="21">
        <v>27</v>
      </c>
      <c r="CW75" s="21">
        <v>0</v>
      </c>
      <c r="CX75" s="21">
        <v>329</v>
      </c>
      <c r="CY75" s="21">
        <v>6</v>
      </c>
      <c r="CZ75" s="21">
        <v>268</v>
      </c>
      <c r="DA75" s="21">
        <v>3</v>
      </c>
      <c r="DB75" s="21">
        <v>94</v>
      </c>
      <c r="DC75" s="21">
        <v>18</v>
      </c>
      <c r="DD75" s="21">
        <v>3</v>
      </c>
      <c r="DE75" s="21">
        <v>113</v>
      </c>
      <c r="DF75" s="21">
        <v>55</v>
      </c>
      <c r="DG75" s="21">
        <v>1</v>
      </c>
      <c r="DH75" s="21">
        <v>12</v>
      </c>
      <c r="DI75" s="21">
        <v>4</v>
      </c>
      <c r="DJ75" s="21">
        <v>1</v>
      </c>
      <c r="DK75" s="21">
        <v>1</v>
      </c>
      <c r="DL75" s="21">
        <v>18</v>
      </c>
      <c r="DM75" s="21">
        <v>10</v>
      </c>
      <c r="DN75" s="21">
        <v>3</v>
      </c>
      <c r="DO75" s="21">
        <v>0</v>
      </c>
      <c r="DP75" s="21">
        <v>3</v>
      </c>
      <c r="DQ75" s="21">
        <v>0</v>
      </c>
      <c r="DR75" s="21">
        <v>7</v>
      </c>
      <c r="DS75" s="21">
        <v>22</v>
      </c>
      <c r="DT75" s="21">
        <v>3</v>
      </c>
      <c r="DU75" s="21">
        <v>2</v>
      </c>
      <c r="DV75" s="21">
        <v>264</v>
      </c>
      <c r="DW75" s="21">
        <v>46</v>
      </c>
      <c r="DX75" s="21">
        <v>15</v>
      </c>
      <c r="DY75" s="21">
        <v>0</v>
      </c>
      <c r="DZ75" s="21">
        <v>3</v>
      </c>
      <c r="EA75" s="21">
        <v>6</v>
      </c>
      <c r="EB75" s="21">
        <v>3</v>
      </c>
      <c r="EC75" s="21">
        <v>0</v>
      </c>
      <c r="ED75" s="21">
        <v>1</v>
      </c>
      <c r="EE75" s="21">
        <v>1</v>
      </c>
      <c r="EF75" s="21">
        <v>1</v>
      </c>
      <c r="EG75" s="21">
        <v>1</v>
      </c>
      <c r="EH75" s="21">
        <v>1</v>
      </c>
      <c r="EI75" s="21">
        <v>12</v>
      </c>
      <c r="EJ75" s="22">
        <v>6</v>
      </c>
    </row>
    <row r="76" spans="1:140" x14ac:dyDescent="0.2">
      <c r="A76" s="7" t="s">
        <v>69</v>
      </c>
      <c r="B76" s="20">
        <v>2075</v>
      </c>
      <c r="C76" s="21">
        <v>1519</v>
      </c>
      <c r="D76" s="21">
        <v>0</v>
      </c>
      <c r="E76" s="21">
        <v>0</v>
      </c>
      <c r="F76" s="21">
        <v>1</v>
      </c>
      <c r="G76" s="21">
        <v>1</v>
      </c>
      <c r="H76" s="21">
        <v>123</v>
      </c>
      <c r="I76" s="21">
        <v>3</v>
      </c>
      <c r="J76" s="21">
        <v>7</v>
      </c>
      <c r="K76" s="21">
        <v>1</v>
      </c>
      <c r="L76" s="21">
        <v>3</v>
      </c>
      <c r="M76" s="21">
        <v>1</v>
      </c>
      <c r="N76" s="21">
        <v>66</v>
      </c>
      <c r="O76" s="21">
        <v>1</v>
      </c>
      <c r="P76" s="21">
        <v>0</v>
      </c>
      <c r="Q76" s="21">
        <v>0</v>
      </c>
      <c r="R76" s="21">
        <v>6</v>
      </c>
      <c r="S76" s="21">
        <v>0</v>
      </c>
      <c r="T76" s="21">
        <v>13</v>
      </c>
      <c r="U76" s="21">
        <v>18</v>
      </c>
      <c r="V76" s="21">
        <v>32</v>
      </c>
      <c r="W76" s="21">
        <v>5</v>
      </c>
      <c r="X76" s="21">
        <v>0</v>
      </c>
      <c r="Y76" s="21">
        <v>7</v>
      </c>
      <c r="Z76" s="21">
        <v>13</v>
      </c>
      <c r="AA76" s="21">
        <v>33</v>
      </c>
      <c r="AB76" s="21">
        <v>0</v>
      </c>
      <c r="AC76" s="21">
        <v>16</v>
      </c>
      <c r="AD76" s="21">
        <v>8</v>
      </c>
      <c r="AE76" s="21">
        <v>5</v>
      </c>
      <c r="AF76" s="21">
        <v>11</v>
      </c>
      <c r="AG76" s="21">
        <v>3</v>
      </c>
      <c r="AH76" s="21">
        <v>2</v>
      </c>
      <c r="AI76" s="21">
        <v>0</v>
      </c>
      <c r="AJ76" s="21">
        <v>6</v>
      </c>
      <c r="AK76" s="21">
        <v>3</v>
      </c>
      <c r="AL76" s="21">
        <v>1</v>
      </c>
      <c r="AM76" s="21">
        <v>0</v>
      </c>
      <c r="AN76" s="21">
        <v>0</v>
      </c>
      <c r="AO76" s="21">
        <v>0</v>
      </c>
      <c r="AP76" s="21">
        <v>2</v>
      </c>
      <c r="AQ76" s="21">
        <v>24</v>
      </c>
      <c r="AR76" s="21">
        <v>0</v>
      </c>
      <c r="AS76" s="21">
        <v>2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1</v>
      </c>
      <c r="BD76" s="21">
        <v>0</v>
      </c>
      <c r="BE76" s="21">
        <v>0</v>
      </c>
      <c r="BF76" s="21">
        <v>1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1</v>
      </c>
      <c r="BX76" s="21">
        <v>0</v>
      </c>
      <c r="BY76" s="21">
        <v>1</v>
      </c>
      <c r="BZ76" s="21">
        <v>22</v>
      </c>
      <c r="CA76" s="21">
        <v>1</v>
      </c>
      <c r="CB76" s="21">
        <v>0</v>
      </c>
      <c r="CC76" s="21">
        <v>0</v>
      </c>
      <c r="CD76" s="21">
        <v>2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1</v>
      </c>
      <c r="CN76" s="21">
        <v>0</v>
      </c>
      <c r="CO76" s="21">
        <v>0</v>
      </c>
      <c r="CP76" s="21">
        <v>1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2</v>
      </c>
      <c r="CW76" s="21">
        <v>1</v>
      </c>
      <c r="CX76" s="21">
        <v>34</v>
      </c>
      <c r="CY76" s="21">
        <v>1</v>
      </c>
      <c r="CZ76" s="21">
        <v>1</v>
      </c>
      <c r="DA76" s="21">
        <v>3</v>
      </c>
      <c r="DB76" s="21">
        <v>40</v>
      </c>
      <c r="DC76" s="21">
        <v>2</v>
      </c>
      <c r="DD76" s="21">
        <v>1</v>
      </c>
      <c r="DE76" s="21">
        <v>0</v>
      </c>
      <c r="DF76" s="21">
        <v>0</v>
      </c>
      <c r="DG76" s="21">
        <v>0</v>
      </c>
      <c r="DH76" s="21">
        <v>0</v>
      </c>
      <c r="DI76" s="21">
        <v>0</v>
      </c>
      <c r="DJ76" s="21">
        <v>0</v>
      </c>
      <c r="DK76" s="21">
        <v>2</v>
      </c>
      <c r="DL76" s="21">
        <v>0</v>
      </c>
      <c r="DM76" s="21">
        <v>0</v>
      </c>
      <c r="DN76" s="21">
        <v>1</v>
      </c>
      <c r="DO76" s="21">
        <v>0</v>
      </c>
      <c r="DP76" s="21">
        <v>0</v>
      </c>
      <c r="DQ76" s="21">
        <v>0</v>
      </c>
      <c r="DR76" s="21">
        <v>0</v>
      </c>
      <c r="DS76" s="21">
        <v>0</v>
      </c>
      <c r="DT76" s="21">
        <v>2</v>
      </c>
      <c r="DU76" s="21">
        <v>2</v>
      </c>
      <c r="DV76" s="21">
        <v>11</v>
      </c>
      <c r="DW76" s="21">
        <v>4</v>
      </c>
      <c r="DX76" s="21">
        <v>0</v>
      </c>
      <c r="DY76" s="21">
        <v>0</v>
      </c>
      <c r="DZ76" s="21">
        <v>0</v>
      </c>
      <c r="EA76" s="21">
        <v>0</v>
      </c>
      <c r="EB76" s="21">
        <v>1</v>
      </c>
      <c r="EC76" s="21">
        <v>0</v>
      </c>
      <c r="ED76" s="21">
        <v>0</v>
      </c>
      <c r="EE76" s="21">
        <v>0</v>
      </c>
      <c r="EF76" s="21">
        <v>0</v>
      </c>
      <c r="EG76" s="21">
        <v>0</v>
      </c>
      <c r="EH76" s="21">
        <v>0</v>
      </c>
      <c r="EI76" s="21">
        <v>0</v>
      </c>
      <c r="EJ76" s="22">
        <v>0</v>
      </c>
    </row>
    <row r="77" spans="1:140" x14ac:dyDescent="0.2">
      <c r="A77" s="7" t="s">
        <v>70</v>
      </c>
      <c r="B77" s="20">
        <v>3144</v>
      </c>
      <c r="C77" s="21">
        <v>2302</v>
      </c>
      <c r="D77" s="21">
        <v>0</v>
      </c>
      <c r="E77" s="21">
        <v>4</v>
      </c>
      <c r="F77" s="21">
        <v>11</v>
      </c>
      <c r="G77" s="21">
        <v>2</v>
      </c>
      <c r="H77" s="21">
        <v>252</v>
      </c>
      <c r="I77" s="21">
        <v>1</v>
      </c>
      <c r="J77" s="21">
        <v>4</v>
      </c>
      <c r="K77" s="21">
        <v>11</v>
      </c>
      <c r="L77" s="21">
        <v>8</v>
      </c>
      <c r="M77" s="21">
        <v>2</v>
      </c>
      <c r="N77" s="21">
        <v>44</v>
      </c>
      <c r="O77" s="21">
        <v>0</v>
      </c>
      <c r="P77" s="21">
        <v>3</v>
      </c>
      <c r="Q77" s="21">
        <v>0</v>
      </c>
      <c r="R77" s="21">
        <v>27</v>
      </c>
      <c r="S77" s="21">
        <v>0</v>
      </c>
      <c r="T77" s="21">
        <v>34</v>
      </c>
      <c r="U77" s="21">
        <v>21</v>
      </c>
      <c r="V77" s="21">
        <v>157</v>
      </c>
      <c r="W77" s="21">
        <v>4</v>
      </c>
      <c r="X77" s="21">
        <v>4</v>
      </c>
      <c r="Y77" s="21">
        <v>13</v>
      </c>
      <c r="Z77" s="21">
        <v>19</v>
      </c>
      <c r="AA77" s="21">
        <v>18</v>
      </c>
      <c r="AB77" s="21">
        <v>0</v>
      </c>
      <c r="AC77" s="21">
        <v>39</v>
      </c>
      <c r="AD77" s="21">
        <v>13</v>
      </c>
      <c r="AE77" s="21">
        <v>7</v>
      </c>
      <c r="AF77" s="21">
        <v>17</v>
      </c>
      <c r="AG77" s="21">
        <v>4</v>
      </c>
      <c r="AH77" s="21">
        <v>2</v>
      </c>
      <c r="AI77" s="21">
        <v>0</v>
      </c>
      <c r="AJ77" s="21">
        <v>1</v>
      </c>
      <c r="AK77" s="21">
        <v>0</v>
      </c>
      <c r="AL77" s="21">
        <v>0</v>
      </c>
      <c r="AM77" s="21">
        <v>2</v>
      </c>
      <c r="AN77" s="21">
        <v>1</v>
      </c>
      <c r="AO77" s="21">
        <v>0</v>
      </c>
      <c r="AP77" s="21">
        <v>1</v>
      </c>
      <c r="AQ77" s="21">
        <v>21</v>
      </c>
      <c r="AR77" s="21">
        <v>0</v>
      </c>
      <c r="AS77" s="21">
        <v>3</v>
      </c>
      <c r="AT77" s="21">
        <v>1</v>
      </c>
      <c r="AU77" s="21">
        <v>0</v>
      </c>
      <c r="AV77" s="21">
        <v>3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3</v>
      </c>
      <c r="BC77" s="21">
        <v>0</v>
      </c>
      <c r="BD77" s="21">
        <v>0</v>
      </c>
      <c r="BE77" s="21">
        <v>0</v>
      </c>
      <c r="BF77" s="21">
        <v>1</v>
      </c>
      <c r="BG77" s="21">
        <v>1</v>
      </c>
      <c r="BH77" s="21">
        <v>0</v>
      </c>
      <c r="BI77" s="21">
        <v>0</v>
      </c>
      <c r="BJ77" s="21">
        <v>0</v>
      </c>
      <c r="BK77" s="21">
        <v>2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4</v>
      </c>
      <c r="BS77" s="21">
        <v>0</v>
      </c>
      <c r="BT77" s="21">
        <v>0</v>
      </c>
      <c r="BU77" s="21">
        <v>0</v>
      </c>
      <c r="BV77" s="21">
        <v>0</v>
      </c>
      <c r="BW77" s="21">
        <v>3</v>
      </c>
      <c r="BX77" s="21">
        <v>0</v>
      </c>
      <c r="BY77" s="21">
        <v>1</v>
      </c>
      <c r="BZ77" s="21">
        <v>14</v>
      </c>
      <c r="CA77" s="21">
        <v>0</v>
      </c>
      <c r="CB77" s="21">
        <v>0</v>
      </c>
      <c r="CC77" s="21">
        <v>0</v>
      </c>
      <c r="CD77" s="21">
        <v>3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1</v>
      </c>
      <c r="CV77" s="21">
        <v>2</v>
      </c>
      <c r="CW77" s="21">
        <v>0</v>
      </c>
      <c r="CX77" s="21">
        <v>36</v>
      </c>
      <c r="CY77" s="21">
        <v>0</v>
      </c>
      <c r="CZ77" s="21">
        <v>1</v>
      </c>
      <c r="DA77" s="21">
        <v>0</v>
      </c>
      <c r="DB77" s="21">
        <v>0</v>
      </c>
      <c r="DC77" s="21">
        <v>0</v>
      </c>
      <c r="DD77" s="21">
        <v>1</v>
      </c>
      <c r="DE77" s="21">
        <v>3</v>
      </c>
      <c r="DF77" s="21">
        <v>1</v>
      </c>
      <c r="DG77" s="21">
        <v>0</v>
      </c>
      <c r="DH77" s="21">
        <v>0</v>
      </c>
      <c r="DI77" s="21">
        <v>0</v>
      </c>
      <c r="DJ77" s="21">
        <v>0</v>
      </c>
      <c r="DK77" s="21">
        <v>0</v>
      </c>
      <c r="DL77" s="21">
        <v>0</v>
      </c>
      <c r="DM77" s="21">
        <v>0</v>
      </c>
      <c r="DN77" s="21">
        <v>0</v>
      </c>
      <c r="DO77" s="21">
        <v>0</v>
      </c>
      <c r="DP77" s="21">
        <v>0</v>
      </c>
      <c r="DQ77" s="21">
        <v>0</v>
      </c>
      <c r="DR77" s="21">
        <v>2</v>
      </c>
      <c r="DS77" s="21">
        <v>1</v>
      </c>
      <c r="DT77" s="21">
        <v>0</v>
      </c>
      <c r="DU77" s="21">
        <v>0</v>
      </c>
      <c r="DV77" s="21">
        <v>2</v>
      </c>
      <c r="DW77" s="21">
        <v>5</v>
      </c>
      <c r="DX77" s="21">
        <v>0</v>
      </c>
      <c r="DY77" s="21">
        <v>0</v>
      </c>
      <c r="DZ77" s="21">
        <v>0</v>
      </c>
      <c r="EA77" s="21">
        <v>0</v>
      </c>
      <c r="EB77" s="21">
        <v>0</v>
      </c>
      <c r="EC77" s="21">
        <v>0</v>
      </c>
      <c r="ED77" s="21">
        <v>0</v>
      </c>
      <c r="EE77" s="21">
        <v>0</v>
      </c>
      <c r="EF77" s="21">
        <v>1</v>
      </c>
      <c r="EG77" s="21">
        <v>0</v>
      </c>
      <c r="EH77" s="21">
        <v>0</v>
      </c>
      <c r="EI77" s="21">
        <v>0</v>
      </c>
      <c r="EJ77" s="22">
        <v>0</v>
      </c>
    </row>
    <row r="78" spans="1:140" x14ac:dyDescent="0.2">
      <c r="A78" s="6" t="str">
        <f>VLOOKUP("&lt;Zeilentitel_10&gt;",Uebersetzungen!$B$3:$E$227,Uebersetzungen!$B$2+1,FALSE)</f>
        <v>Region Prättigau/Davos</v>
      </c>
      <c r="B78" s="15">
        <v>26766</v>
      </c>
      <c r="C78" s="9">
        <v>21017</v>
      </c>
      <c r="D78" s="9">
        <v>2</v>
      </c>
      <c r="E78" s="9">
        <v>27</v>
      </c>
      <c r="F78" s="9">
        <v>11</v>
      </c>
      <c r="G78" s="9">
        <v>7</v>
      </c>
      <c r="H78" s="9">
        <v>1444</v>
      </c>
      <c r="I78" s="9">
        <v>29</v>
      </c>
      <c r="J78" s="9">
        <v>43</v>
      </c>
      <c r="K78" s="9">
        <v>35</v>
      </c>
      <c r="L78" s="9">
        <v>76</v>
      </c>
      <c r="M78" s="9">
        <v>15</v>
      </c>
      <c r="N78" s="9">
        <v>477</v>
      </c>
      <c r="O78" s="9">
        <v>8</v>
      </c>
      <c r="P78" s="9">
        <v>3</v>
      </c>
      <c r="Q78" s="9">
        <v>0</v>
      </c>
      <c r="R78" s="9">
        <v>213</v>
      </c>
      <c r="S78" s="9">
        <v>13</v>
      </c>
      <c r="T78" s="9">
        <v>247</v>
      </c>
      <c r="U78" s="9">
        <v>106</v>
      </c>
      <c r="V78" s="9">
        <v>1106</v>
      </c>
      <c r="W78" s="9">
        <v>99</v>
      </c>
      <c r="X78" s="9">
        <v>45</v>
      </c>
      <c r="Y78" s="9">
        <v>101</v>
      </c>
      <c r="Z78" s="9">
        <v>88</v>
      </c>
      <c r="AA78" s="9">
        <v>126</v>
      </c>
      <c r="AB78" s="9">
        <v>0</v>
      </c>
      <c r="AC78" s="9">
        <v>145</v>
      </c>
      <c r="AD78" s="9">
        <v>132</v>
      </c>
      <c r="AE78" s="9">
        <v>106</v>
      </c>
      <c r="AF78" s="9">
        <v>95</v>
      </c>
      <c r="AG78" s="9">
        <v>42</v>
      </c>
      <c r="AH78" s="9">
        <v>27</v>
      </c>
      <c r="AI78" s="9">
        <v>1</v>
      </c>
      <c r="AJ78" s="9">
        <v>26</v>
      </c>
      <c r="AK78" s="9">
        <v>27</v>
      </c>
      <c r="AL78" s="9">
        <v>6</v>
      </c>
      <c r="AM78" s="9">
        <v>4</v>
      </c>
      <c r="AN78" s="9">
        <v>6</v>
      </c>
      <c r="AO78" s="9">
        <v>1</v>
      </c>
      <c r="AP78" s="9">
        <v>26</v>
      </c>
      <c r="AQ78" s="9">
        <v>112</v>
      </c>
      <c r="AR78" s="9">
        <v>4</v>
      </c>
      <c r="AS78" s="9">
        <v>1</v>
      </c>
      <c r="AT78" s="9">
        <v>2</v>
      </c>
      <c r="AU78" s="9">
        <v>0</v>
      </c>
      <c r="AV78" s="9">
        <v>0</v>
      </c>
      <c r="AW78" s="9">
        <v>0</v>
      </c>
      <c r="AX78" s="9">
        <v>4</v>
      </c>
      <c r="AY78" s="9">
        <v>1</v>
      </c>
      <c r="AZ78" s="9">
        <v>0</v>
      </c>
      <c r="BA78" s="9">
        <v>2</v>
      </c>
      <c r="BB78" s="9">
        <v>0</v>
      </c>
      <c r="BC78" s="9">
        <v>0</v>
      </c>
      <c r="BD78" s="9">
        <v>1</v>
      </c>
      <c r="BE78" s="9">
        <v>1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2</v>
      </c>
      <c r="BL78" s="9">
        <v>0</v>
      </c>
      <c r="BM78" s="9">
        <v>2</v>
      </c>
      <c r="BN78" s="9">
        <v>0</v>
      </c>
      <c r="BO78" s="9">
        <v>0</v>
      </c>
      <c r="BP78" s="9">
        <v>0</v>
      </c>
      <c r="BQ78" s="9">
        <v>0</v>
      </c>
      <c r="BR78" s="9">
        <v>23</v>
      </c>
      <c r="BS78" s="9">
        <v>4</v>
      </c>
      <c r="BT78" s="9">
        <v>0</v>
      </c>
      <c r="BU78" s="9">
        <v>0</v>
      </c>
      <c r="BV78" s="9">
        <v>1</v>
      </c>
      <c r="BW78" s="9">
        <v>3</v>
      </c>
      <c r="BX78" s="9">
        <v>1</v>
      </c>
      <c r="BY78" s="9">
        <v>2</v>
      </c>
      <c r="BZ78" s="9">
        <v>62</v>
      </c>
      <c r="CA78" s="9">
        <v>4</v>
      </c>
      <c r="CB78" s="9">
        <v>1</v>
      </c>
      <c r="CC78" s="9">
        <v>0</v>
      </c>
      <c r="CD78" s="9">
        <v>25</v>
      </c>
      <c r="CE78" s="9">
        <v>4</v>
      </c>
      <c r="CF78" s="9">
        <v>0</v>
      </c>
      <c r="CG78" s="9">
        <v>3</v>
      </c>
      <c r="CH78" s="9">
        <v>2</v>
      </c>
      <c r="CI78" s="9">
        <v>0</v>
      </c>
      <c r="CJ78" s="9">
        <v>2</v>
      </c>
      <c r="CK78" s="9">
        <v>1</v>
      </c>
      <c r="CL78" s="9">
        <v>0</v>
      </c>
      <c r="CM78" s="9">
        <v>12</v>
      </c>
      <c r="CN78" s="9">
        <v>3</v>
      </c>
      <c r="CO78" s="9">
        <v>1</v>
      </c>
      <c r="CP78" s="9">
        <v>4</v>
      </c>
      <c r="CQ78" s="9">
        <v>0</v>
      </c>
      <c r="CR78" s="9">
        <v>0</v>
      </c>
      <c r="CS78" s="9">
        <v>0</v>
      </c>
      <c r="CT78" s="9">
        <v>4</v>
      </c>
      <c r="CU78" s="9">
        <v>10</v>
      </c>
      <c r="CV78" s="9">
        <v>30</v>
      </c>
      <c r="CW78" s="9">
        <v>0</v>
      </c>
      <c r="CX78" s="9">
        <v>188</v>
      </c>
      <c r="CY78" s="9">
        <v>1</v>
      </c>
      <c r="CZ78" s="9">
        <v>49</v>
      </c>
      <c r="DA78" s="9">
        <v>1</v>
      </c>
      <c r="DB78" s="9">
        <v>37</v>
      </c>
      <c r="DC78" s="9">
        <v>10</v>
      </c>
      <c r="DD78" s="9">
        <v>2</v>
      </c>
      <c r="DE78" s="9">
        <v>19</v>
      </c>
      <c r="DF78" s="9">
        <v>21</v>
      </c>
      <c r="DG78" s="9">
        <v>2</v>
      </c>
      <c r="DH78" s="9">
        <v>2</v>
      </c>
      <c r="DI78" s="9">
        <v>0</v>
      </c>
      <c r="DJ78" s="9">
        <v>0</v>
      </c>
      <c r="DK78" s="9">
        <v>1</v>
      </c>
      <c r="DL78" s="9">
        <v>2</v>
      </c>
      <c r="DM78" s="9">
        <v>2</v>
      </c>
      <c r="DN78" s="9">
        <v>3</v>
      </c>
      <c r="DO78" s="9">
        <v>1</v>
      </c>
      <c r="DP78" s="9">
        <v>0</v>
      </c>
      <c r="DQ78" s="9">
        <v>0</v>
      </c>
      <c r="DR78" s="9">
        <v>6</v>
      </c>
      <c r="DS78" s="9">
        <v>12</v>
      </c>
      <c r="DT78" s="9">
        <v>0</v>
      </c>
      <c r="DU78" s="9">
        <v>1</v>
      </c>
      <c r="DV78" s="9">
        <v>63</v>
      </c>
      <c r="DW78" s="9">
        <v>16</v>
      </c>
      <c r="DX78" s="9">
        <v>1</v>
      </c>
      <c r="DY78" s="9">
        <v>0</v>
      </c>
      <c r="DZ78" s="9">
        <v>1</v>
      </c>
      <c r="EA78" s="9">
        <v>1</v>
      </c>
      <c r="EB78" s="9">
        <v>0</v>
      </c>
      <c r="EC78" s="9">
        <v>0</v>
      </c>
      <c r="ED78" s="9">
        <v>0</v>
      </c>
      <c r="EE78" s="9">
        <v>0</v>
      </c>
      <c r="EF78" s="9">
        <v>5</v>
      </c>
      <c r="EG78" s="9">
        <v>0</v>
      </c>
      <c r="EH78" s="9">
        <v>2</v>
      </c>
      <c r="EI78" s="9">
        <v>0</v>
      </c>
      <c r="EJ78" s="11">
        <v>1</v>
      </c>
    </row>
    <row r="79" spans="1:140" x14ac:dyDescent="0.2">
      <c r="A79" s="7" t="s">
        <v>62</v>
      </c>
      <c r="B79" s="20">
        <v>10738</v>
      </c>
      <c r="C79" s="21">
        <v>7557</v>
      </c>
      <c r="D79" s="21">
        <v>0</v>
      </c>
      <c r="E79" s="21">
        <v>15</v>
      </c>
      <c r="F79" s="21">
        <v>5</v>
      </c>
      <c r="G79" s="21">
        <v>3</v>
      </c>
      <c r="H79" s="21">
        <v>723</v>
      </c>
      <c r="I79" s="21">
        <v>15</v>
      </c>
      <c r="J79" s="21">
        <v>24</v>
      </c>
      <c r="K79" s="21">
        <v>32</v>
      </c>
      <c r="L79" s="21">
        <v>21</v>
      </c>
      <c r="M79" s="21">
        <v>2</v>
      </c>
      <c r="N79" s="21">
        <v>308</v>
      </c>
      <c r="O79" s="21">
        <v>2</v>
      </c>
      <c r="P79" s="21">
        <v>3</v>
      </c>
      <c r="Q79" s="21">
        <v>0</v>
      </c>
      <c r="R79" s="21">
        <v>132</v>
      </c>
      <c r="S79" s="21">
        <v>10</v>
      </c>
      <c r="T79" s="21">
        <v>125</v>
      </c>
      <c r="U79" s="21">
        <v>43</v>
      </c>
      <c r="V79" s="21">
        <v>706</v>
      </c>
      <c r="W79" s="21">
        <v>56</v>
      </c>
      <c r="X79" s="21">
        <v>26</v>
      </c>
      <c r="Y79" s="21">
        <v>78</v>
      </c>
      <c r="Z79" s="21">
        <v>18</v>
      </c>
      <c r="AA79" s="21">
        <v>81</v>
      </c>
      <c r="AB79" s="21">
        <v>0</v>
      </c>
      <c r="AC79" s="21">
        <v>84</v>
      </c>
      <c r="AD79" s="21">
        <v>93</v>
      </c>
      <c r="AE79" s="21">
        <v>61</v>
      </c>
      <c r="AF79" s="21">
        <v>74</v>
      </c>
      <c r="AG79" s="21">
        <v>28</v>
      </c>
      <c r="AH79" s="21">
        <v>9</v>
      </c>
      <c r="AI79" s="21">
        <v>0</v>
      </c>
      <c r="AJ79" s="21">
        <v>3</v>
      </c>
      <c r="AK79" s="21">
        <v>10</v>
      </c>
      <c r="AL79" s="21">
        <v>6</v>
      </c>
      <c r="AM79" s="21">
        <v>4</v>
      </c>
      <c r="AN79" s="21">
        <v>2</v>
      </c>
      <c r="AO79" s="21">
        <v>1</v>
      </c>
      <c r="AP79" s="21">
        <v>12</v>
      </c>
      <c r="AQ79" s="21">
        <v>39</v>
      </c>
      <c r="AR79" s="21">
        <v>4</v>
      </c>
      <c r="AS79" s="21">
        <v>1</v>
      </c>
      <c r="AT79" s="21">
        <v>1</v>
      </c>
      <c r="AU79" s="21">
        <v>0</v>
      </c>
      <c r="AV79" s="21">
        <v>0</v>
      </c>
      <c r="AW79" s="21">
        <v>0</v>
      </c>
      <c r="AX79" s="21">
        <v>0</v>
      </c>
      <c r="AY79" s="21">
        <v>1</v>
      </c>
      <c r="AZ79" s="21">
        <v>0</v>
      </c>
      <c r="BA79" s="21">
        <v>2</v>
      </c>
      <c r="BB79" s="21">
        <v>0</v>
      </c>
      <c r="BC79" s="21">
        <v>0</v>
      </c>
      <c r="BD79" s="21">
        <v>1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1</v>
      </c>
      <c r="BL79" s="21">
        <v>0</v>
      </c>
      <c r="BM79" s="21">
        <v>1</v>
      </c>
      <c r="BN79" s="21">
        <v>0</v>
      </c>
      <c r="BO79" s="21">
        <v>0</v>
      </c>
      <c r="BP79" s="21">
        <v>0</v>
      </c>
      <c r="BQ79" s="21">
        <v>0</v>
      </c>
      <c r="BR79" s="21">
        <v>8</v>
      </c>
      <c r="BS79" s="21">
        <v>1</v>
      </c>
      <c r="BT79" s="21">
        <v>0</v>
      </c>
      <c r="BU79" s="21">
        <v>0</v>
      </c>
      <c r="BV79" s="21">
        <v>0</v>
      </c>
      <c r="BW79" s="21">
        <v>2</v>
      </c>
      <c r="BX79" s="21">
        <v>0</v>
      </c>
      <c r="BY79" s="21">
        <v>2</v>
      </c>
      <c r="BZ79" s="21">
        <v>47</v>
      </c>
      <c r="CA79" s="21">
        <v>0</v>
      </c>
      <c r="CB79" s="21">
        <v>1</v>
      </c>
      <c r="CC79" s="21">
        <v>0</v>
      </c>
      <c r="CD79" s="21">
        <v>16</v>
      </c>
      <c r="CE79" s="21">
        <v>2</v>
      </c>
      <c r="CF79" s="21">
        <v>0</v>
      </c>
      <c r="CG79" s="21">
        <v>1</v>
      </c>
      <c r="CH79" s="21">
        <v>2</v>
      </c>
      <c r="CI79" s="21">
        <v>0</v>
      </c>
      <c r="CJ79" s="21">
        <v>2</v>
      </c>
      <c r="CK79" s="21">
        <v>1</v>
      </c>
      <c r="CL79" s="21">
        <v>0</v>
      </c>
      <c r="CM79" s="21">
        <v>10</v>
      </c>
      <c r="CN79" s="21">
        <v>3</v>
      </c>
      <c r="CO79" s="21">
        <v>0</v>
      </c>
      <c r="CP79" s="21">
        <v>1</v>
      </c>
      <c r="CQ79" s="21">
        <v>0</v>
      </c>
      <c r="CR79" s="21">
        <v>0</v>
      </c>
      <c r="CS79" s="21">
        <v>0</v>
      </c>
      <c r="CT79" s="21">
        <v>0</v>
      </c>
      <c r="CU79" s="21">
        <v>6</v>
      </c>
      <c r="CV79" s="21">
        <v>13</v>
      </c>
      <c r="CW79" s="21">
        <v>0</v>
      </c>
      <c r="CX79" s="21">
        <v>82</v>
      </c>
      <c r="CY79" s="21">
        <v>0</v>
      </c>
      <c r="CZ79" s="21">
        <v>17</v>
      </c>
      <c r="DA79" s="21">
        <v>0</v>
      </c>
      <c r="DB79" s="21">
        <v>33</v>
      </c>
      <c r="DC79" s="21">
        <v>6</v>
      </c>
      <c r="DD79" s="21">
        <v>1</v>
      </c>
      <c r="DE79" s="21">
        <v>1</v>
      </c>
      <c r="DF79" s="21">
        <v>10</v>
      </c>
      <c r="DG79" s="21">
        <v>0</v>
      </c>
      <c r="DH79" s="21">
        <v>0</v>
      </c>
      <c r="DI79" s="21">
        <v>0</v>
      </c>
      <c r="DJ79" s="21">
        <v>0</v>
      </c>
      <c r="DK79" s="21">
        <v>0</v>
      </c>
      <c r="DL79" s="21">
        <v>0</v>
      </c>
      <c r="DM79" s="21">
        <v>1</v>
      </c>
      <c r="DN79" s="21">
        <v>3</v>
      </c>
      <c r="DO79" s="21">
        <v>1</v>
      </c>
      <c r="DP79" s="21">
        <v>0</v>
      </c>
      <c r="DQ79" s="21">
        <v>0</v>
      </c>
      <c r="DR79" s="21">
        <v>2</v>
      </c>
      <c r="DS79" s="21">
        <v>9</v>
      </c>
      <c r="DT79" s="21">
        <v>0</v>
      </c>
      <c r="DU79" s="21">
        <v>1</v>
      </c>
      <c r="DV79" s="21">
        <v>12</v>
      </c>
      <c r="DW79" s="21">
        <v>12</v>
      </c>
      <c r="DX79" s="21">
        <v>1</v>
      </c>
      <c r="DY79" s="21">
        <v>0</v>
      </c>
      <c r="DZ79" s="21">
        <v>0</v>
      </c>
      <c r="EA79" s="21">
        <v>1</v>
      </c>
      <c r="EB79" s="21">
        <v>0</v>
      </c>
      <c r="EC79" s="21">
        <v>0</v>
      </c>
      <c r="ED79" s="21">
        <v>0</v>
      </c>
      <c r="EE79" s="21">
        <v>0</v>
      </c>
      <c r="EF79" s="21">
        <v>2</v>
      </c>
      <c r="EG79" s="21">
        <v>0</v>
      </c>
      <c r="EH79" s="21">
        <v>2</v>
      </c>
      <c r="EI79" s="21">
        <v>0</v>
      </c>
      <c r="EJ79" s="22">
        <v>0</v>
      </c>
    </row>
    <row r="80" spans="1:140" x14ac:dyDescent="0.2">
      <c r="A80" s="7" t="s">
        <v>63</v>
      </c>
      <c r="B80" s="20">
        <v>634</v>
      </c>
      <c r="C80" s="21">
        <v>587</v>
      </c>
      <c r="D80" s="21">
        <v>0</v>
      </c>
      <c r="E80" s="21">
        <v>0</v>
      </c>
      <c r="F80" s="21">
        <v>0</v>
      </c>
      <c r="G80" s="21">
        <v>0</v>
      </c>
      <c r="H80" s="21">
        <v>22</v>
      </c>
      <c r="I80" s="21">
        <v>0</v>
      </c>
      <c r="J80" s="21">
        <v>1</v>
      </c>
      <c r="K80" s="21">
        <v>0</v>
      </c>
      <c r="L80" s="21">
        <v>0</v>
      </c>
      <c r="M80" s="21">
        <v>1</v>
      </c>
      <c r="N80" s="21">
        <v>4</v>
      </c>
      <c r="O80" s="21">
        <v>0</v>
      </c>
      <c r="P80" s="21">
        <v>0</v>
      </c>
      <c r="Q80" s="21">
        <v>0</v>
      </c>
      <c r="R80" s="21">
        <v>1</v>
      </c>
      <c r="S80" s="21">
        <v>0</v>
      </c>
      <c r="T80" s="21">
        <v>2</v>
      </c>
      <c r="U80" s="21">
        <v>4</v>
      </c>
      <c r="V80" s="21">
        <v>5</v>
      </c>
      <c r="W80" s="21">
        <v>0</v>
      </c>
      <c r="X80" s="21">
        <v>0</v>
      </c>
      <c r="Y80" s="21">
        <v>1</v>
      </c>
      <c r="Z80" s="21">
        <v>0</v>
      </c>
      <c r="AA80" s="21">
        <v>1</v>
      </c>
      <c r="AB80" s="21">
        <v>0</v>
      </c>
      <c r="AC80" s="21">
        <v>1</v>
      </c>
      <c r="AD80" s="21">
        <v>2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  <c r="BN80" s="21">
        <v>0</v>
      </c>
      <c r="BO80" s="21">
        <v>0</v>
      </c>
      <c r="BP80" s="21">
        <v>0</v>
      </c>
      <c r="BQ80" s="21">
        <v>0</v>
      </c>
      <c r="BR80" s="21">
        <v>0</v>
      </c>
      <c r="BS80" s="21">
        <v>0</v>
      </c>
      <c r="BT80" s="21">
        <v>0</v>
      </c>
      <c r="BU80" s="21">
        <v>0</v>
      </c>
      <c r="BV80" s="21">
        <v>1</v>
      </c>
      <c r="BW80" s="21">
        <v>0</v>
      </c>
      <c r="BX80" s="21">
        <v>0</v>
      </c>
      <c r="BY80" s="21">
        <v>0</v>
      </c>
      <c r="BZ80" s="21">
        <v>0</v>
      </c>
      <c r="CA80" s="21">
        <v>0</v>
      </c>
      <c r="CB80" s="21">
        <v>0</v>
      </c>
      <c r="CC80" s="21">
        <v>0</v>
      </c>
      <c r="CD80" s="21">
        <v>0</v>
      </c>
      <c r="CE80" s="21">
        <v>0</v>
      </c>
      <c r="CF80" s="21">
        <v>0</v>
      </c>
      <c r="CG80" s="21">
        <v>0</v>
      </c>
      <c r="CH80" s="21">
        <v>0</v>
      </c>
      <c r="CI80" s="21">
        <v>0</v>
      </c>
      <c r="CJ80" s="21">
        <v>0</v>
      </c>
      <c r="CK80" s="21">
        <v>0</v>
      </c>
      <c r="CL80" s="21">
        <v>0</v>
      </c>
      <c r="CM80" s="21">
        <v>0</v>
      </c>
      <c r="CN80" s="21">
        <v>0</v>
      </c>
      <c r="CO80" s="21">
        <v>0</v>
      </c>
      <c r="CP80" s="21">
        <v>0</v>
      </c>
      <c r="CQ80" s="21">
        <v>0</v>
      </c>
      <c r="CR80" s="21">
        <v>0</v>
      </c>
      <c r="CS80" s="21">
        <v>0</v>
      </c>
      <c r="CT80" s="21">
        <v>0</v>
      </c>
      <c r="CU80" s="21">
        <v>0</v>
      </c>
      <c r="CV80" s="21">
        <v>0</v>
      </c>
      <c r="CW80" s="21">
        <v>0</v>
      </c>
      <c r="CX80" s="21">
        <v>0</v>
      </c>
      <c r="CY80" s="21">
        <v>0</v>
      </c>
      <c r="CZ80" s="21">
        <v>0</v>
      </c>
      <c r="DA80" s="21">
        <v>0</v>
      </c>
      <c r="DB80" s="21">
        <v>1</v>
      </c>
      <c r="DC80" s="21">
        <v>0</v>
      </c>
      <c r="DD80" s="21">
        <v>0</v>
      </c>
      <c r="DE80" s="21">
        <v>0</v>
      </c>
      <c r="DF80" s="21">
        <v>0</v>
      </c>
      <c r="DG80" s="21">
        <v>0</v>
      </c>
      <c r="DH80" s="21">
        <v>0</v>
      </c>
      <c r="DI80" s="21">
        <v>0</v>
      </c>
      <c r="DJ80" s="21">
        <v>0</v>
      </c>
      <c r="DK80" s="21">
        <v>0</v>
      </c>
      <c r="DL80" s="21">
        <v>0</v>
      </c>
      <c r="DM80" s="21">
        <v>0</v>
      </c>
      <c r="DN80" s="21">
        <v>0</v>
      </c>
      <c r="DO80" s="21">
        <v>0</v>
      </c>
      <c r="DP80" s="21">
        <v>0</v>
      </c>
      <c r="DQ80" s="21">
        <v>0</v>
      </c>
      <c r="DR80" s="21">
        <v>0</v>
      </c>
      <c r="DS80" s="21">
        <v>0</v>
      </c>
      <c r="DT80" s="21">
        <v>0</v>
      </c>
      <c r="DU80" s="21">
        <v>0</v>
      </c>
      <c r="DV80" s="21">
        <v>0</v>
      </c>
      <c r="DW80" s="21">
        <v>0</v>
      </c>
      <c r="DX80" s="21">
        <v>0</v>
      </c>
      <c r="DY80" s="21">
        <v>0</v>
      </c>
      <c r="DZ80" s="21">
        <v>0</v>
      </c>
      <c r="EA80" s="21">
        <v>0</v>
      </c>
      <c r="EB80" s="21">
        <v>0</v>
      </c>
      <c r="EC80" s="21">
        <v>0</v>
      </c>
      <c r="ED80" s="21">
        <v>0</v>
      </c>
      <c r="EE80" s="21">
        <v>0</v>
      </c>
      <c r="EF80" s="21">
        <v>0</v>
      </c>
      <c r="EG80" s="21">
        <v>0</v>
      </c>
      <c r="EH80" s="21">
        <v>0</v>
      </c>
      <c r="EI80" s="21">
        <v>0</v>
      </c>
      <c r="EJ80" s="22">
        <v>0</v>
      </c>
    </row>
    <row r="81" spans="1:140" x14ac:dyDescent="0.2">
      <c r="A81" s="7" t="s">
        <v>64</v>
      </c>
      <c r="B81" s="20">
        <v>200</v>
      </c>
      <c r="C81" s="21">
        <v>192</v>
      </c>
      <c r="D81" s="21">
        <v>0</v>
      </c>
      <c r="E81" s="21">
        <v>0</v>
      </c>
      <c r="F81" s="21">
        <v>0</v>
      </c>
      <c r="G81" s="21">
        <v>0</v>
      </c>
      <c r="H81" s="21">
        <v>3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2</v>
      </c>
      <c r="S81" s="21">
        <v>0</v>
      </c>
      <c r="T81" s="21">
        <v>0</v>
      </c>
      <c r="U81" s="21">
        <v>0</v>
      </c>
      <c r="V81" s="21">
        <v>0</v>
      </c>
      <c r="W81" s="21">
        <v>3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0</v>
      </c>
      <c r="BY81" s="21">
        <v>0</v>
      </c>
      <c r="BZ81" s="21">
        <v>0</v>
      </c>
      <c r="CA81" s="21">
        <v>0</v>
      </c>
      <c r="CB81" s="21">
        <v>0</v>
      </c>
      <c r="CC81" s="21">
        <v>0</v>
      </c>
      <c r="CD81" s="21">
        <v>0</v>
      </c>
      <c r="CE81" s="21">
        <v>0</v>
      </c>
      <c r="CF81" s="21">
        <v>0</v>
      </c>
      <c r="CG81" s="21">
        <v>0</v>
      </c>
      <c r="CH81" s="21">
        <v>0</v>
      </c>
      <c r="CI81" s="21">
        <v>0</v>
      </c>
      <c r="CJ81" s="21">
        <v>0</v>
      </c>
      <c r="CK81" s="21">
        <v>0</v>
      </c>
      <c r="CL81" s="21">
        <v>0</v>
      </c>
      <c r="CM81" s="21">
        <v>0</v>
      </c>
      <c r="CN81" s="21">
        <v>0</v>
      </c>
      <c r="CO81" s="21">
        <v>0</v>
      </c>
      <c r="CP81" s="21">
        <v>0</v>
      </c>
      <c r="CQ81" s="21">
        <v>0</v>
      </c>
      <c r="CR81" s="21">
        <v>0</v>
      </c>
      <c r="CS81" s="21">
        <v>0</v>
      </c>
      <c r="CT81" s="21">
        <v>0</v>
      </c>
      <c r="CU81" s="21">
        <v>0</v>
      </c>
      <c r="CV81" s="21">
        <v>0</v>
      </c>
      <c r="CW81" s="21">
        <v>0</v>
      </c>
      <c r="CX81" s="21">
        <v>0</v>
      </c>
      <c r="CY81" s="21">
        <v>0</v>
      </c>
      <c r="CZ81" s="21">
        <v>0</v>
      </c>
      <c r="DA81" s="21">
        <v>0</v>
      </c>
      <c r="DB81" s="21">
        <v>0</v>
      </c>
      <c r="DC81" s="21">
        <v>0</v>
      </c>
      <c r="DD81" s="21">
        <v>0</v>
      </c>
      <c r="DE81" s="21">
        <v>0</v>
      </c>
      <c r="DF81" s="21">
        <v>0</v>
      </c>
      <c r="DG81" s="21">
        <v>0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1">
        <v>0</v>
      </c>
      <c r="DN81" s="21">
        <v>0</v>
      </c>
      <c r="DO81" s="21">
        <v>0</v>
      </c>
      <c r="DP81" s="21">
        <v>0</v>
      </c>
      <c r="DQ81" s="21">
        <v>0</v>
      </c>
      <c r="DR81" s="21">
        <v>0</v>
      </c>
      <c r="DS81" s="21">
        <v>0</v>
      </c>
      <c r="DT81" s="21">
        <v>0</v>
      </c>
      <c r="DU81" s="21">
        <v>0</v>
      </c>
      <c r="DV81" s="21">
        <v>0</v>
      </c>
      <c r="DW81" s="21">
        <v>0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0</v>
      </c>
      <c r="EE81" s="21">
        <v>0</v>
      </c>
      <c r="EF81" s="21">
        <v>0</v>
      </c>
      <c r="EG81" s="21">
        <v>0</v>
      </c>
      <c r="EH81" s="21">
        <v>0</v>
      </c>
      <c r="EI81" s="21">
        <v>0</v>
      </c>
      <c r="EJ81" s="22">
        <v>0</v>
      </c>
    </row>
    <row r="82" spans="1:140" x14ac:dyDescent="0.2">
      <c r="A82" s="7" t="s">
        <v>65</v>
      </c>
      <c r="B82" s="20">
        <v>1150</v>
      </c>
      <c r="C82" s="21">
        <v>1039</v>
      </c>
      <c r="D82" s="21">
        <v>0</v>
      </c>
      <c r="E82" s="21">
        <v>0</v>
      </c>
      <c r="F82" s="21">
        <v>0</v>
      </c>
      <c r="G82" s="21">
        <v>2</v>
      </c>
      <c r="H82" s="21">
        <v>42</v>
      </c>
      <c r="I82" s="21">
        <v>0</v>
      </c>
      <c r="J82" s="21">
        <v>1</v>
      </c>
      <c r="K82" s="21">
        <v>0</v>
      </c>
      <c r="L82" s="21">
        <v>0</v>
      </c>
      <c r="M82" s="21">
        <v>0</v>
      </c>
      <c r="N82" s="21">
        <v>8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8</v>
      </c>
      <c r="U82" s="21">
        <v>6</v>
      </c>
      <c r="V82" s="21">
        <v>20</v>
      </c>
      <c r="W82" s="21">
        <v>0</v>
      </c>
      <c r="X82" s="21">
        <v>0</v>
      </c>
      <c r="Y82" s="21">
        <v>2</v>
      </c>
      <c r="Z82" s="21">
        <v>0</v>
      </c>
      <c r="AA82" s="21">
        <v>1</v>
      </c>
      <c r="AB82" s="21">
        <v>0</v>
      </c>
      <c r="AC82" s="21">
        <v>7</v>
      </c>
      <c r="AD82" s="21">
        <v>1</v>
      </c>
      <c r="AE82" s="21">
        <v>0</v>
      </c>
      <c r="AF82" s="21">
        <v>0</v>
      </c>
      <c r="AG82" s="21">
        <v>3</v>
      </c>
      <c r="AH82" s="21">
        <v>1</v>
      </c>
      <c r="AI82" s="21">
        <v>0</v>
      </c>
      <c r="AJ82" s="21">
        <v>1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  <c r="BN82" s="21">
        <v>0</v>
      </c>
      <c r="BO82" s="21">
        <v>0</v>
      </c>
      <c r="BP82" s="21">
        <v>0</v>
      </c>
      <c r="BQ82" s="21">
        <v>0</v>
      </c>
      <c r="BR82" s="21">
        <v>0</v>
      </c>
      <c r="BS82" s="21">
        <v>0</v>
      </c>
      <c r="BT82" s="21">
        <v>0</v>
      </c>
      <c r="BU82" s="21">
        <v>0</v>
      </c>
      <c r="BV82" s="21">
        <v>0</v>
      </c>
      <c r="BW82" s="21">
        <v>0</v>
      </c>
      <c r="BX82" s="21">
        <v>0</v>
      </c>
      <c r="BY82" s="21">
        <v>0</v>
      </c>
      <c r="BZ82" s="21">
        <v>0</v>
      </c>
      <c r="CA82" s="21">
        <v>0</v>
      </c>
      <c r="CB82" s="21">
        <v>0</v>
      </c>
      <c r="CC82" s="21">
        <v>0</v>
      </c>
      <c r="CD82" s="21">
        <v>0</v>
      </c>
      <c r="CE82" s="21">
        <v>0</v>
      </c>
      <c r="CF82" s="21">
        <v>0</v>
      </c>
      <c r="CG82" s="21">
        <v>0</v>
      </c>
      <c r="CH82" s="21">
        <v>0</v>
      </c>
      <c r="CI82" s="21">
        <v>0</v>
      </c>
      <c r="CJ82" s="21">
        <v>0</v>
      </c>
      <c r="CK82" s="21">
        <v>0</v>
      </c>
      <c r="CL82" s="21">
        <v>0</v>
      </c>
      <c r="CM82" s="21">
        <v>0</v>
      </c>
      <c r="CN82" s="21">
        <v>0</v>
      </c>
      <c r="CO82" s="21">
        <v>0</v>
      </c>
      <c r="CP82" s="21">
        <v>0</v>
      </c>
      <c r="CQ82" s="21">
        <v>0</v>
      </c>
      <c r="CR82" s="21">
        <v>0</v>
      </c>
      <c r="CS82" s="21">
        <v>0</v>
      </c>
      <c r="CT82" s="21">
        <v>0</v>
      </c>
      <c r="CU82" s="21">
        <v>0</v>
      </c>
      <c r="CV82" s="21">
        <v>0</v>
      </c>
      <c r="CW82" s="21">
        <v>0</v>
      </c>
      <c r="CX82" s="21">
        <v>3</v>
      </c>
      <c r="CY82" s="21">
        <v>0</v>
      </c>
      <c r="CZ82" s="21">
        <v>2</v>
      </c>
      <c r="DA82" s="21">
        <v>0</v>
      </c>
      <c r="DB82" s="21">
        <v>0</v>
      </c>
      <c r="DC82" s="21">
        <v>0</v>
      </c>
      <c r="DD82" s="21">
        <v>0</v>
      </c>
      <c r="DE82" s="21">
        <v>0</v>
      </c>
      <c r="DF82" s="21">
        <v>0</v>
      </c>
      <c r="DG82" s="21">
        <v>1</v>
      </c>
      <c r="DH82" s="21">
        <v>0</v>
      </c>
      <c r="DI82" s="21">
        <v>0</v>
      </c>
      <c r="DJ82" s="21">
        <v>0</v>
      </c>
      <c r="DK82" s="21">
        <v>0</v>
      </c>
      <c r="DL82" s="21">
        <v>0</v>
      </c>
      <c r="DM82" s="21">
        <v>1</v>
      </c>
      <c r="DN82" s="21">
        <v>0</v>
      </c>
      <c r="DO82" s="21">
        <v>0</v>
      </c>
      <c r="DP82" s="21">
        <v>0</v>
      </c>
      <c r="DQ82" s="21">
        <v>0</v>
      </c>
      <c r="DR82" s="21">
        <v>0</v>
      </c>
      <c r="DS82" s="21">
        <v>0</v>
      </c>
      <c r="DT82" s="21">
        <v>0</v>
      </c>
      <c r="DU82" s="21">
        <v>0</v>
      </c>
      <c r="DV82" s="21">
        <v>0</v>
      </c>
      <c r="DW82" s="21">
        <v>1</v>
      </c>
      <c r="DX82" s="21">
        <v>0</v>
      </c>
      <c r="DY82" s="21">
        <v>0</v>
      </c>
      <c r="DZ82" s="21">
        <v>0</v>
      </c>
      <c r="EA82" s="21">
        <v>0</v>
      </c>
      <c r="EB82" s="21">
        <v>0</v>
      </c>
      <c r="EC82" s="21">
        <v>0</v>
      </c>
      <c r="ED82" s="21">
        <v>0</v>
      </c>
      <c r="EE82" s="21">
        <v>0</v>
      </c>
      <c r="EF82" s="21">
        <v>0</v>
      </c>
      <c r="EG82" s="21">
        <v>0</v>
      </c>
      <c r="EH82" s="21">
        <v>0</v>
      </c>
      <c r="EI82" s="21">
        <v>0</v>
      </c>
      <c r="EJ82" s="22">
        <v>0</v>
      </c>
    </row>
    <row r="83" spans="1:140" x14ac:dyDescent="0.2">
      <c r="A83" s="7" t="s">
        <v>102</v>
      </c>
      <c r="B83" s="20">
        <v>4499</v>
      </c>
      <c r="C83" s="21">
        <v>3577</v>
      </c>
      <c r="D83" s="21">
        <v>0</v>
      </c>
      <c r="E83" s="21">
        <v>12</v>
      </c>
      <c r="F83" s="21">
        <v>2</v>
      </c>
      <c r="G83" s="21">
        <v>2</v>
      </c>
      <c r="H83" s="21">
        <v>260</v>
      </c>
      <c r="I83" s="21">
        <v>9</v>
      </c>
      <c r="J83" s="21">
        <v>9</v>
      </c>
      <c r="K83" s="21">
        <v>2</v>
      </c>
      <c r="L83" s="21">
        <v>49</v>
      </c>
      <c r="M83" s="21">
        <v>8</v>
      </c>
      <c r="N83" s="21">
        <v>59</v>
      </c>
      <c r="O83" s="21">
        <v>0</v>
      </c>
      <c r="P83" s="21">
        <v>0</v>
      </c>
      <c r="Q83" s="21">
        <v>0</v>
      </c>
      <c r="R83" s="21">
        <v>55</v>
      </c>
      <c r="S83" s="21">
        <v>3</v>
      </c>
      <c r="T83" s="21">
        <v>45</v>
      </c>
      <c r="U83" s="21">
        <v>19</v>
      </c>
      <c r="V83" s="21">
        <v>204</v>
      </c>
      <c r="W83" s="21">
        <v>11</v>
      </c>
      <c r="X83" s="21">
        <v>19</v>
      </c>
      <c r="Y83" s="21">
        <v>10</v>
      </c>
      <c r="Z83" s="21">
        <v>2</v>
      </c>
      <c r="AA83" s="21">
        <v>10</v>
      </c>
      <c r="AB83" s="21">
        <v>0</v>
      </c>
      <c r="AC83" s="21">
        <v>16</v>
      </c>
      <c r="AD83" s="21">
        <v>15</v>
      </c>
      <c r="AE83" s="21">
        <v>10</v>
      </c>
      <c r="AF83" s="21">
        <v>6</v>
      </c>
      <c r="AG83" s="21">
        <v>10</v>
      </c>
      <c r="AH83" s="21">
        <v>0</v>
      </c>
      <c r="AI83" s="21">
        <v>1</v>
      </c>
      <c r="AJ83" s="21">
        <v>0</v>
      </c>
      <c r="AK83" s="21">
        <v>0</v>
      </c>
      <c r="AL83" s="21">
        <v>0</v>
      </c>
      <c r="AM83" s="21">
        <v>0</v>
      </c>
      <c r="AN83" s="21">
        <v>3</v>
      </c>
      <c r="AO83" s="21">
        <v>0</v>
      </c>
      <c r="AP83" s="21">
        <v>12</v>
      </c>
      <c r="AQ83" s="21">
        <v>12</v>
      </c>
      <c r="AR83" s="21">
        <v>0</v>
      </c>
      <c r="AS83" s="21">
        <v>0</v>
      </c>
      <c r="AT83" s="21">
        <v>0</v>
      </c>
      <c r="AU83" s="21">
        <v>0</v>
      </c>
      <c r="AV83" s="21">
        <v>0</v>
      </c>
      <c r="AW83" s="21">
        <v>0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  <c r="BN83" s="21">
        <v>0</v>
      </c>
      <c r="BO83" s="21">
        <v>0</v>
      </c>
      <c r="BP83" s="21">
        <v>0</v>
      </c>
      <c r="BQ83" s="21">
        <v>0</v>
      </c>
      <c r="BR83" s="21">
        <v>1</v>
      </c>
      <c r="BS83" s="21">
        <v>2</v>
      </c>
      <c r="BT83" s="21">
        <v>0</v>
      </c>
      <c r="BU83" s="21">
        <v>0</v>
      </c>
      <c r="BV83" s="21">
        <v>0</v>
      </c>
      <c r="BW83" s="21">
        <v>0</v>
      </c>
      <c r="BX83" s="21">
        <v>1</v>
      </c>
      <c r="BY83" s="21">
        <v>0</v>
      </c>
      <c r="BZ83" s="21">
        <v>3</v>
      </c>
      <c r="CA83" s="21">
        <v>0</v>
      </c>
      <c r="CB83" s="21">
        <v>0</v>
      </c>
      <c r="CC83" s="21">
        <v>0</v>
      </c>
      <c r="CD83" s="21">
        <v>1</v>
      </c>
      <c r="CE83" s="21">
        <v>0</v>
      </c>
      <c r="CF83" s="21">
        <v>0</v>
      </c>
      <c r="CG83" s="21">
        <v>0</v>
      </c>
      <c r="CH83" s="21">
        <v>0</v>
      </c>
      <c r="CI83" s="21">
        <v>0</v>
      </c>
      <c r="CJ83" s="21">
        <v>0</v>
      </c>
      <c r="CK83" s="21">
        <v>0</v>
      </c>
      <c r="CL83" s="21">
        <v>0</v>
      </c>
      <c r="CM83" s="21">
        <v>2</v>
      </c>
      <c r="CN83" s="21">
        <v>0</v>
      </c>
      <c r="CO83" s="21">
        <v>0</v>
      </c>
      <c r="CP83" s="21">
        <v>1</v>
      </c>
      <c r="CQ83" s="21">
        <v>0</v>
      </c>
      <c r="CR83" s="21">
        <v>0</v>
      </c>
      <c r="CS83" s="21">
        <v>0</v>
      </c>
      <c r="CT83" s="21">
        <v>2</v>
      </c>
      <c r="CU83" s="21">
        <v>0</v>
      </c>
      <c r="CV83" s="21">
        <v>14</v>
      </c>
      <c r="CW83" s="21">
        <v>0</v>
      </c>
      <c r="CX83" s="21">
        <v>10</v>
      </c>
      <c r="CY83" s="21">
        <v>0</v>
      </c>
      <c r="CZ83" s="21">
        <v>0</v>
      </c>
      <c r="DA83" s="21">
        <v>0</v>
      </c>
      <c r="DB83" s="21">
        <v>1</v>
      </c>
      <c r="DC83" s="21">
        <v>2</v>
      </c>
      <c r="DD83" s="21">
        <v>0</v>
      </c>
      <c r="DE83" s="21">
        <v>0</v>
      </c>
      <c r="DF83" s="21">
        <v>1</v>
      </c>
      <c r="DG83" s="21">
        <v>0</v>
      </c>
      <c r="DH83" s="21">
        <v>1</v>
      </c>
      <c r="DI83" s="21">
        <v>0</v>
      </c>
      <c r="DJ83" s="21">
        <v>0</v>
      </c>
      <c r="DK83" s="21">
        <v>1</v>
      </c>
      <c r="DL83" s="21">
        <v>1</v>
      </c>
      <c r="DM83" s="21">
        <v>0</v>
      </c>
      <c r="DN83" s="21">
        <v>0</v>
      </c>
      <c r="DO83" s="21">
        <v>0</v>
      </c>
      <c r="DP83" s="21">
        <v>0</v>
      </c>
      <c r="DQ83" s="21">
        <v>0</v>
      </c>
      <c r="DR83" s="21">
        <v>0</v>
      </c>
      <c r="DS83" s="21">
        <v>0</v>
      </c>
      <c r="DT83" s="21">
        <v>0</v>
      </c>
      <c r="DU83" s="21">
        <v>0</v>
      </c>
      <c r="DV83" s="21">
        <v>1</v>
      </c>
      <c r="DW83" s="21">
        <v>1</v>
      </c>
      <c r="DX83" s="21">
        <v>0</v>
      </c>
      <c r="DY83" s="21">
        <v>0</v>
      </c>
      <c r="DZ83" s="21">
        <v>0</v>
      </c>
      <c r="EA83" s="21">
        <v>0</v>
      </c>
      <c r="EB83" s="21">
        <v>0</v>
      </c>
      <c r="EC83" s="21">
        <v>0</v>
      </c>
      <c r="ED83" s="21">
        <v>0</v>
      </c>
      <c r="EE83" s="21">
        <v>0</v>
      </c>
      <c r="EF83" s="21">
        <v>1</v>
      </c>
      <c r="EG83" s="21">
        <v>0</v>
      </c>
      <c r="EH83" s="21">
        <v>0</v>
      </c>
      <c r="EI83" s="21">
        <v>0</v>
      </c>
      <c r="EJ83" s="22">
        <v>0</v>
      </c>
    </row>
    <row r="84" spans="1:140" x14ac:dyDescent="0.2">
      <c r="A84" s="7" t="s">
        <v>91</v>
      </c>
      <c r="B84" s="20">
        <v>235</v>
      </c>
      <c r="C84" s="21">
        <v>224</v>
      </c>
      <c r="D84" s="21">
        <v>0</v>
      </c>
      <c r="E84" s="21">
        <v>0</v>
      </c>
      <c r="F84" s="21">
        <v>0</v>
      </c>
      <c r="G84" s="21">
        <v>0</v>
      </c>
      <c r="H84" s="21">
        <v>6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1</v>
      </c>
      <c r="O84" s="21">
        <v>0</v>
      </c>
      <c r="P84" s="21">
        <v>0</v>
      </c>
      <c r="Q84" s="21">
        <v>0</v>
      </c>
      <c r="R84" s="21">
        <v>1</v>
      </c>
      <c r="S84" s="21">
        <v>0</v>
      </c>
      <c r="T84" s="21">
        <v>1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1</v>
      </c>
      <c r="AB84" s="21">
        <v>0</v>
      </c>
      <c r="AC84" s="21">
        <v>1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0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0</v>
      </c>
      <c r="DA84" s="21">
        <v>0</v>
      </c>
      <c r="DB84" s="21">
        <v>0</v>
      </c>
      <c r="DC84" s="21">
        <v>0</v>
      </c>
      <c r="DD84" s="21">
        <v>0</v>
      </c>
      <c r="DE84" s="21">
        <v>0</v>
      </c>
      <c r="DF84" s="21">
        <v>0</v>
      </c>
      <c r="DG84" s="21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1">
        <v>0</v>
      </c>
      <c r="DN84" s="21">
        <v>0</v>
      </c>
      <c r="DO84" s="21">
        <v>0</v>
      </c>
      <c r="DP84" s="21">
        <v>0</v>
      </c>
      <c r="DQ84" s="21">
        <v>0</v>
      </c>
      <c r="DR84" s="21">
        <v>0</v>
      </c>
      <c r="DS84" s="21">
        <v>0</v>
      </c>
      <c r="DT84" s="21">
        <v>0</v>
      </c>
      <c r="DU84" s="21">
        <v>0</v>
      </c>
      <c r="DV84" s="21">
        <v>0</v>
      </c>
      <c r="DW84" s="21">
        <v>0</v>
      </c>
      <c r="DX84" s="21">
        <v>0</v>
      </c>
      <c r="DY84" s="21">
        <v>0</v>
      </c>
      <c r="DZ84" s="21">
        <v>0</v>
      </c>
      <c r="EA84" s="21">
        <v>0</v>
      </c>
      <c r="EB84" s="21">
        <v>0</v>
      </c>
      <c r="EC84" s="21">
        <v>0</v>
      </c>
      <c r="ED84" s="21">
        <v>0</v>
      </c>
      <c r="EE84" s="21">
        <v>0</v>
      </c>
      <c r="EF84" s="21">
        <v>0</v>
      </c>
      <c r="EG84" s="21">
        <v>0</v>
      </c>
      <c r="EH84" s="21">
        <v>0</v>
      </c>
      <c r="EI84" s="21">
        <v>0</v>
      </c>
      <c r="EJ84" s="22">
        <v>0</v>
      </c>
    </row>
    <row r="85" spans="1:140" x14ac:dyDescent="0.2">
      <c r="A85" s="7" t="s">
        <v>66</v>
      </c>
      <c r="B85" s="20">
        <v>913</v>
      </c>
      <c r="C85" s="21">
        <v>719</v>
      </c>
      <c r="D85" s="21">
        <v>0</v>
      </c>
      <c r="E85" s="21">
        <v>0</v>
      </c>
      <c r="F85" s="21">
        <v>1</v>
      </c>
      <c r="G85" s="21">
        <v>0</v>
      </c>
      <c r="H85" s="21">
        <v>41</v>
      </c>
      <c r="I85" s="21">
        <v>3</v>
      </c>
      <c r="J85" s="21">
        <v>0</v>
      </c>
      <c r="K85" s="21">
        <v>0</v>
      </c>
      <c r="L85" s="21">
        <v>0</v>
      </c>
      <c r="M85" s="21">
        <v>1</v>
      </c>
      <c r="N85" s="21">
        <v>14</v>
      </c>
      <c r="O85" s="21">
        <v>2</v>
      </c>
      <c r="P85" s="21">
        <v>0</v>
      </c>
      <c r="Q85" s="21">
        <v>0</v>
      </c>
      <c r="R85" s="21">
        <v>0</v>
      </c>
      <c r="S85" s="21">
        <v>0</v>
      </c>
      <c r="T85" s="21">
        <v>7</v>
      </c>
      <c r="U85" s="21">
        <v>15</v>
      </c>
      <c r="V85" s="21">
        <v>40</v>
      </c>
      <c r="W85" s="21">
        <v>6</v>
      </c>
      <c r="X85" s="21">
        <v>0</v>
      </c>
      <c r="Y85" s="21">
        <v>2</v>
      </c>
      <c r="Z85" s="21">
        <v>3</v>
      </c>
      <c r="AA85" s="21">
        <v>5</v>
      </c>
      <c r="AB85" s="21">
        <v>0</v>
      </c>
      <c r="AC85" s="21">
        <v>11</v>
      </c>
      <c r="AD85" s="21">
        <v>2</v>
      </c>
      <c r="AE85" s="21">
        <v>2</v>
      </c>
      <c r="AF85" s="21">
        <v>1</v>
      </c>
      <c r="AG85" s="21">
        <v>0</v>
      </c>
      <c r="AH85" s="21">
        <v>3</v>
      </c>
      <c r="AI85" s="21">
        <v>0</v>
      </c>
      <c r="AJ85" s="21">
        <v>12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1</v>
      </c>
      <c r="AQ85" s="21">
        <v>13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1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1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1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1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3</v>
      </c>
      <c r="CY85" s="21">
        <v>0</v>
      </c>
      <c r="CZ85" s="21">
        <v>0</v>
      </c>
      <c r="DA85" s="21">
        <v>0</v>
      </c>
      <c r="DB85" s="21">
        <v>0</v>
      </c>
      <c r="DC85" s="21">
        <v>1</v>
      </c>
      <c r="DD85" s="21">
        <v>0</v>
      </c>
      <c r="DE85" s="21">
        <v>0</v>
      </c>
      <c r="DF85" s="21">
        <v>0</v>
      </c>
      <c r="DG85" s="21">
        <v>0</v>
      </c>
      <c r="DH85" s="21">
        <v>0</v>
      </c>
      <c r="DI85" s="21">
        <v>0</v>
      </c>
      <c r="DJ85" s="21">
        <v>0</v>
      </c>
      <c r="DK85" s="21">
        <v>0</v>
      </c>
      <c r="DL85" s="21">
        <v>1</v>
      </c>
      <c r="DM85" s="21">
        <v>0</v>
      </c>
      <c r="DN85" s="21">
        <v>0</v>
      </c>
      <c r="DO85" s="21">
        <v>0</v>
      </c>
      <c r="DP85" s="21">
        <v>0</v>
      </c>
      <c r="DQ85" s="21">
        <v>0</v>
      </c>
      <c r="DR85" s="21">
        <v>0</v>
      </c>
      <c r="DS85" s="21">
        <v>0</v>
      </c>
      <c r="DT85" s="21">
        <v>0</v>
      </c>
      <c r="DU85" s="21">
        <v>0</v>
      </c>
      <c r="DV85" s="21">
        <v>0</v>
      </c>
      <c r="DW85" s="21">
        <v>0</v>
      </c>
      <c r="DX85" s="21">
        <v>0</v>
      </c>
      <c r="DY85" s="21">
        <v>0</v>
      </c>
      <c r="DZ85" s="21">
        <v>0</v>
      </c>
      <c r="EA85" s="21">
        <v>0</v>
      </c>
      <c r="EB85" s="21">
        <v>0</v>
      </c>
      <c r="EC85" s="21">
        <v>0</v>
      </c>
      <c r="ED85" s="21">
        <v>0</v>
      </c>
      <c r="EE85" s="21">
        <v>0</v>
      </c>
      <c r="EF85" s="21">
        <v>0</v>
      </c>
      <c r="EG85" s="21">
        <v>0</v>
      </c>
      <c r="EH85" s="21">
        <v>0</v>
      </c>
      <c r="EI85" s="21">
        <v>0</v>
      </c>
      <c r="EJ85" s="22">
        <v>0</v>
      </c>
    </row>
    <row r="86" spans="1:140" x14ac:dyDescent="0.2">
      <c r="A86" s="7" t="s">
        <v>67</v>
      </c>
      <c r="B86" s="20">
        <v>1706</v>
      </c>
      <c r="C86" s="21">
        <v>1527</v>
      </c>
      <c r="D86" s="21">
        <v>0</v>
      </c>
      <c r="E86" s="21">
        <v>0</v>
      </c>
      <c r="F86" s="21">
        <v>0</v>
      </c>
      <c r="G86" s="21">
        <v>0</v>
      </c>
      <c r="H86" s="21">
        <v>47</v>
      </c>
      <c r="I86" s="21">
        <v>0</v>
      </c>
      <c r="J86" s="21">
        <v>4</v>
      </c>
      <c r="K86" s="21">
        <v>0</v>
      </c>
      <c r="L86" s="21">
        <v>1</v>
      </c>
      <c r="M86" s="21">
        <v>1</v>
      </c>
      <c r="N86" s="21">
        <v>12</v>
      </c>
      <c r="O86" s="21">
        <v>0</v>
      </c>
      <c r="P86" s="21">
        <v>0</v>
      </c>
      <c r="Q86" s="21">
        <v>0</v>
      </c>
      <c r="R86" s="21">
        <v>4</v>
      </c>
      <c r="S86" s="21">
        <v>0</v>
      </c>
      <c r="T86" s="21">
        <v>12</v>
      </c>
      <c r="U86" s="21">
        <v>1</v>
      </c>
      <c r="V86" s="21">
        <v>14</v>
      </c>
      <c r="W86" s="21">
        <v>1</v>
      </c>
      <c r="X86" s="21">
        <v>0</v>
      </c>
      <c r="Y86" s="21">
        <v>0</v>
      </c>
      <c r="Z86" s="21">
        <v>14</v>
      </c>
      <c r="AA86" s="21">
        <v>0</v>
      </c>
      <c r="AB86" s="21">
        <v>0</v>
      </c>
      <c r="AC86" s="21">
        <v>0</v>
      </c>
      <c r="AD86" s="21">
        <v>6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7</v>
      </c>
      <c r="AR86" s="21">
        <v>0</v>
      </c>
      <c r="AS86" s="21">
        <v>0</v>
      </c>
      <c r="AT86" s="21">
        <v>0</v>
      </c>
      <c r="AU86" s="21">
        <v>0</v>
      </c>
      <c r="AV86" s="21">
        <v>0</v>
      </c>
      <c r="AW86" s="21">
        <v>0</v>
      </c>
      <c r="AX86" s="21">
        <v>3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0</v>
      </c>
      <c r="BQ86" s="21">
        <v>0</v>
      </c>
      <c r="BR86" s="21">
        <v>1</v>
      </c>
      <c r="BS86" s="21">
        <v>0</v>
      </c>
      <c r="BT86" s="21">
        <v>0</v>
      </c>
      <c r="BU86" s="21">
        <v>0</v>
      </c>
      <c r="BV86" s="21">
        <v>0</v>
      </c>
      <c r="BW86" s="21">
        <v>0</v>
      </c>
      <c r="BX86" s="21">
        <v>0</v>
      </c>
      <c r="BY86" s="21">
        <v>0</v>
      </c>
      <c r="BZ86" s="21">
        <v>5</v>
      </c>
      <c r="CA86" s="21">
        <v>4</v>
      </c>
      <c r="CB86" s="21">
        <v>0</v>
      </c>
      <c r="CC86" s="21">
        <v>0</v>
      </c>
      <c r="CD86" s="21">
        <v>1</v>
      </c>
      <c r="CE86" s="21">
        <v>0</v>
      </c>
      <c r="CF86" s="21">
        <v>0</v>
      </c>
      <c r="CG86" s="21">
        <v>0</v>
      </c>
      <c r="CH86" s="21">
        <v>0</v>
      </c>
      <c r="CI86" s="21">
        <v>0</v>
      </c>
      <c r="CJ86" s="21">
        <v>0</v>
      </c>
      <c r="CK86" s="21">
        <v>0</v>
      </c>
      <c r="CL86" s="21">
        <v>0</v>
      </c>
      <c r="CM86" s="21">
        <v>0</v>
      </c>
      <c r="CN86" s="21">
        <v>0</v>
      </c>
      <c r="CO86" s="21">
        <v>0</v>
      </c>
      <c r="CP86" s="21">
        <v>0</v>
      </c>
      <c r="CQ86" s="21">
        <v>0</v>
      </c>
      <c r="CR86" s="21">
        <v>0</v>
      </c>
      <c r="CS86" s="21">
        <v>0</v>
      </c>
      <c r="CT86" s="21">
        <v>1</v>
      </c>
      <c r="CU86" s="21">
        <v>2</v>
      </c>
      <c r="CV86" s="21">
        <v>1</v>
      </c>
      <c r="CW86" s="21">
        <v>0</v>
      </c>
      <c r="CX86" s="21">
        <v>27</v>
      </c>
      <c r="CY86" s="21">
        <v>0</v>
      </c>
      <c r="CZ86" s="21">
        <v>3</v>
      </c>
      <c r="DA86" s="21">
        <v>0</v>
      </c>
      <c r="DB86" s="21">
        <v>0</v>
      </c>
      <c r="DC86" s="21">
        <v>0</v>
      </c>
      <c r="DD86" s="21">
        <v>0</v>
      </c>
      <c r="DE86" s="21">
        <v>0</v>
      </c>
      <c r="DF86" s="21">
        <v>4</v>
      </c>
      <c r="DG86" s="21">
        <v>0</v>
      </c>
      <c r="DH86" s="21">
        <v>0</v>
      </c>
      <c r="DI86" s="21">
        <v>0</v>
      </c>
      <c r="DJ86" s="21">
        <v>0</v>
      </c>
      <c r="DK86" s="21">
        <v>0</v>
      </c>
      <c r="DL86" s="21">
        <v>0</v>
      </c>
      <c r="DM86" s="21">
        <v>0</v>
      </c>
      <c r="DN86" s="21">
        <v>0</v>
      </c>
      <c r="DO86" s="21">
        <v>0</v>
      </c>
      <c r="DP86" s="21">
        <v>0</v>
      </c>
      <c r="DQ86" s="21">
        <v>0</v>
      </c>
      <c r="DR86" s="21">
        <v>1</v>
      </c>
      <c r="DS86" s="21">
        <v>0</v>
      </c>
      <c r="DT86" s="21">
        <v>0</v>
      </c>
      <c r="DU86" s="21">
        <v>0</v>
      </c>
      <c r="DV86" s="21">
        <v>1</v>
      </c>
      <c r="DW86" s="21">
        <v>0</v>
      </c>
      <c r="DX86" s="21">
        <v>0</v>
      </c>
      <c r="DY86" s="21">
        <v>0</v>
      </c>
      <c r="DZ86" s="21">
        <v>0</v>
      </c>
      <c r="EA86" s="21">
        <v>0</v>
      </c>
      <c r="EB86" s="21">
        <v>0</v>
      </c>
      <c r="EC86" s="21">
        <v>0</v>
      </c>
      <c r="ED86" s="21">
        <v>0</v>
      </c>
      <c r="EE86" s="21">
        <v>0</v>
      </c>
      <c r="EF86" s="21">
        <v>0</v>
      </c>
      <c r="EG86" s="21">
        <v>0</v>
      </c>
      <c r="EH86" s="21">
        <v>0</v>
      </c>
      <c r="EI86" s="21">
        <v>0</v>
      </c>
      <c r="EJ86" s="22">
        <v>1</v>
      </c>
    </row>
    <row r="87" spans="1:140" x14ac:dyDescent="0.2">
      <c r="A87" s="7" t="s">
        <v>79</v>
      </c>
      <c r="B87" s="20">
        <v>2189</v>
      </c>
      <c r="C87" s="21">
        <v>1957</v>
      </c>
      <c r="D87" s="21">
        <v>0</v>
      </c>
      <c r="E87" s="21">
        <v>0</v>
      </c>
      <c r="F87" s="21">
        <v>0</v>
      </c>
      <c r="G87" s="21">
        <v>0</v>
      </c>
      <c r="H87" s="21">
        <v>82</v>
      </c>
      <c r="I87" s="21">
        <v>1</v>
      </c>
      <c r="J87" s="21">
        <v>1</v>
      </c>
      <c r="K87" s="21">
        <v>0</v>
      </c>
      <c r="L87" s="21">
        <v>3</v>
      </c>
      <c r="M87" s="21">
        <v>1</v>
      </c>
      <c r="N87" s="21">
        <v>19</v>
      </c>
      <c r="O87" s="21">
        <v>2</v>
      </c>
      <c r="P87" s="21">
        <v>0</v>
      </c>
      <c r="Q87" s="21">
        <v>0</v>
      </c>
      <c r="R87" s="21">
        <v>9</v>
      </c>
      <c r="S87" s="21">
        <v>0</v>
      </c>
      <c r="T87" s="21">
        <v>11</v>
      </c>
      <c r="U87" s="21">
        <v>4</v>
      </c>
      <c r="V87" s="21">
        <v>8</v>
      </c>
      <c r="W87" s="21">
        <v>0</v>
      </c>
      <c r="X87" s="21">
        <v>0</v>
      </c>
      <c r="Y87" s="21">
        <v>3</v>
      </c>
      <c r="Z87" s="21">
        <v>25</v>
      </c>
      <c r="AA87" s="21">
        <v>6</v>
      </c>
      <c r="AB87" s="21">
        <v>0</v>
      </c>
      <c r="AC87" s="21">
        <v>1</v>
      </c>
      <c r="AD87" s="21">
        <v>7</v>
      </c>
      <c r="AE87" s="21">
        <v>6</v>
      </c>
      <c r="AF87" s="21">
        <v>7</v>
      </c>
      <c r="AG87" s="21">
        <v>0</v>
      </c>
      <c r="AH87" s="21">
        <v>0</v>
      </c>
      <c r="AI87" s="21">
        <v>0</v>
      </c>
      <c r="AJ87" s="21">
        <v>0</v>
      </c>
      <c r="AK87" s="21">
        <v>1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11</v>
      </c>
      <c r="AR87" s="21">
        <v>0</v>
      </c>
      <c r="AS87" s="21">
        <v>0</v>
      </c>
      <c r="AT87" s="21">
        <v>1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0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0</v>
      </c>
      <c r="BQ87" s="21">
        <v>0</v>
      </c>
      <c r="BR87" s="21">
        <v>0</v>
      </c>
      <c r="BS87" s="21">
        <v>1</v>
      </c>
      <c r="BT87" s="21">
        <v>0</v>
      </c>
      <c r="BU87" s="21">
        <v>0</v>
      </c>
      <c r="BV87" s="21">
        <v>0</v>
      </c>
      <c r="BW87" s="21">
        <v>1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2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</v>
      </c>
      <c r="CU87" s="21">
        <v>0</v>
      </c>
      <c r="CV87" s="21">
        <v>0</v>
      </c>
      <c r="CW87" s="21">
        <v>0</v>
      </c>
      <c r="CX87" s="21">
        <v>5</v>
      </c>
      <c r="CY87" s="21">
        <v>0</v>
      </c>
      <c r="CZ87" s="21">
        <v>1</v>
      </c>
      <c r="DA87" s="21">
        <v>0</v>
      </c>
      <c r="DB87" s="21">
        <v>1</v>
      </c>
      <c r="DC87" s="21">
        <v>1</v>
      </c>
      <c r="DD87" s="21">
        <v>0</v>
      </c>
      <c r="DE87" s="21">
        <v>1</v>
      </c>
      <c r="DF87" s="21">
        <v>0</v>
      </c>
      <c r="DG87" s="21">
        <v>0</v>
      </c>
      <c r="DH87" s="21">
        <v>0</v>
      </c>
      <c r="DI87" s="21">
        <v>0</v>
      </c>
      <c r="DJ87" s="21">
        <v>0</v>
      </c>
      <c r="DK87" s="21">
        <v>0</v>
      </c>
      <c r="DL87" s="21">
        <v>0</v>
      </c>
      <c r="DM87" s="21">
        <v>0</v>
      </c>
      <c r="DN87" s="21">
        <v>0</v>
      </c>
      <c r="DO87" s="21">
        <v>0</v>
      </c>
      <c r="DP87" s="21">
        <v>0</v>
      </c>
      <c r="DQ87" s="21">
        <v>0</v>
      </c>
      <c r="DR87" s="21">
        <v>0</v>
      </c>
      <c r="DS87" s="21">
        <v>0</v>
      </c>
      <c r="DT87" s="21">
        <v>0</v>
      </c>
      <c r="DU87" s="21">
        <v>0</v>
      </c>
      <c r="DV87" s="21">
        <v>9</v>
      </c>
      <c r="DW87" s="21">
        <v>0</v>
      </c>
      <c r="DX87" s="21">
        <v>0</v>
      </c>
      <c r="DY87" s="21">
        <v>0</v>
      </c>
      <c r="DZ87" s="21">
        <v>0</v>
      </c>
      <c r="EA87" s="21">
        <v>0</v>
      </c>
      <c r="EB87" s="21">
        <v>0</v>
      </c>
      <c r="EC87" s="21">
        <v>0</v>
      </c>
      <c r="ED87" s="21">
        <v>0</v>
      </c>
      <c r="EE87" s="21">
        <v>0</v>
      </c>
      <c r="EF87" s="21">
        <v>1</v>
      </c>
      <c r="EG87" s="21">
        <v>0</v>
      </c>
      <c r="EH87" s="21">
        <v>0</v>
      </c>
      <c r="EI87" s="21">
        <v>0</v>
      </c>
      <c r="EJ87" s="22">
        <v>0</v>
      </c>
    </row>
    <row r="88" spans="1:140" x14ac:dyDescent="0.2">
      <c r="A88" s="7" t="s">
        <v>80</v>
      </c>
      <c r="B88" s="20">
        <v>3017</v>
      </c>
      <c r="C88" s="21">
        <v>2358</v>
      </c>
      <c r="D88" s="21">
        <v>1</v>
      </c>
      <c r="E88" s="21">
        <v>0</v>
      </c>
      <c r="F88" s="21">
        <v>0</v>
      </c>
      <c r="G88" s="21">
        <v>0</v>
      </c>
      <c r="H88" s="21">
        <v>153</v>
      </c>
      <c r="I88" s="21">
        <v>0</v>
      </c>
      <c r="J88" s="21">
        <v>3</v>
      </c>
      <c r="K88" s="21">
        <v>0</v>
      </c>
      <c r="L88" s="21">
        <v>1</v>
      </c>
      <c r="M88" s="21">
        <v>0</v>
      </c>
      <c r="N88" s="21">
        <v>42</v>
      </c>
      <c r="O88" s="21">
        <v>2</v>
      </c>
      <c r="P88" s="21">
        <v>0</v>
      </c>
      <c r="Q88" s="21">
        <v>0</v>
      </c>
      <c r="R88" s="21">
        <v>5</v>
      </c>
      <c r="S88" s="21">
        <v>0</v>
      </c>
      <c r="T88" s="21">
        <v>26</v>
      </c>
      <c r="U88" s="21">
        <v>12</v>
      </c>
      <c r="V88" s="21">
        <v>90</v>
      </c>
      <c r="W88" s="21">
        <v>21</v>
      </c>
      <c r="X88" s="21">
        <v>0</v>
      </c>
      <c r="Y88" s="21">
        <v>3</v>
      </c>
      <c r="Z88" s="21">
        <v>10</v>
      </c>
      <c r="AA88" s="21">
        <v>20</v>
      </c>
      <c r="AB88" s="21">
        <v>0</v>
      </c>
      <c r="AC88" s="21">
        <v>22</v>
      </c>
      <c r="AD88" s="21">
        <v>4</v>
      </c>
      <c r="AE88" s="21">
        <v>12</v>
      </c>
      <c r="AF88" s="21">
        <v>7</v>
      </c>
      <c r="AG88" s="21">
        <v>0</v>
      </c>
      <c r="AH88" s="21">
        <v>14</v>
      </c>
      <c r="AI88" s="21">
        <v>0</v>
      </c>
      <c r="AJ88" s="21">
        <v>0</v>
      </c>
      <c r="AK88" s="21">
        <v>16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23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1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1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12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5</v>
      </c>
      <c r="CA88" s="21">
        <v>0</v>
      </c>
      <c r="CB88" s="21">
        <v>0</v>
      </c>
      <c r="CC88" s="21">
        <v>0</v>
      </c>
      <c r="CD88" s="21">
        <v>2</v>
      </c>
      <c r="CE88" s="21">
        <v>1</v>
      </c>
      <c r="CF88" s="21">
        <v>0</v>
      </c>
      <c r="CG88" s="21">
        <v>2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2</v>
      </c>
      <c r="CQ88" s="21">
        <v>0</v>
      </c>
      <c r="CR88" s="21">
        <v>0</v>
      </c>
      <c r="CS88" s="21">
        <v>0</v>
      </c>
      <c r="CT88" s="21">
        <v>1</v>
      </c>
      <c r="CU88" s="21">
        <v>2</v>
      </c>
      <c r="CV88" s="21">
        <v>0</v>
      </c>
      <c r="CW88" s="21">
        <v>0</v>
      </c>
      <c r="CX88" s="21">
        <v>53</v>
      </c>
      <c r="CY88" s="21">
        <v>0</v>
      </c>
      <c r="CZ88" s="21">
        <v>25</v>
      </c>
      <c r="DA88" s="21">
        <v>1</v>
      </c>
      <c r="DB88" s="21">
        <v>1</v>
      </c>
      <c r="DC88" s="21">
        <v>0</v>
      </c>
      <c r="DD88" s="21">
        <v>1</v>
      </c>
      <c r="DE88" s="21">
        <v>17</v>
      </c>
      <c r="DF88" s="21">
        <v>6</v>
      </c>
      <c r="DG88" s="21">
        <v>0</v>
      </c>
      <c r="DH88" s="21">
        <v>1</v>
      </c>
      <c r="DI88" s="21">
        <v>0</v>
      </c>
      <c r="DJ88" s="21">
        <v>0</v>
      </c>
      <c r="DK88" s="21">
        <v>0</v>
      </c>
      <c r="DL88" s="21">
        <v>0</v>
      </c>
      <c r="DM88" s="21">
        <v>0</v>
      </c>
      <c r="DN88" s="21">
        <v>0</v>
      </c>
      <c r="DO88" s="21">
        <v>0</v>
      </c>
      <c r="DP88" s="21">
        <v>0</v>
      </c>
      <c r="DQ88" s="21">
        <v>0</v>
      </c>
      <c r="DR88" s="21">
        <v>3</v>
      </c>
      <c r="DS88" s="21">
        <v>1</v>
      </c>
      <c r="DT88" s="21">
        <v>0</v>
      </c>
      <c r="DU88" s="21">
        <v>0</v>
      </c>
      <c r="DV88" s="21">
        <v>31</v>
      </c>
      <c r="DW88" s="21">
        <v>2</v>
      </c>
      <c r="DX88" s="21">
        <v>0</v>
      </c>
      <c r="DY88" s="21">
        <v>0</v>
      </c>
      <c r="DZ88" s="21">
        <v>0</v>
      </c>
      <c r="EA88" s="21">
        <v>0</v>
      </c>
      <c r="EB88" s="21">
        <v>0</v>
      </c>
      <c r="EC88" s="21">
        <v>0</v>
      </c>
      <c r="ED88" s="21">
        <v>0</v>
      </c>
      <c r="EE88" s="21">
        <v>0</v>
      </c>
      <c r="EF88" s="21">
        <v>1</v>
      </c>
      <c r="EG88" s="21">
        <v>0</v>
      </c>
      <c r="EH88" s="21">
        <v>0</v>
      </c>
      <c r="EI88" s="21">
        <v>0</v>
      </c>
      <c r="EJ88" s="22">
        <v>0</v>
      </c>
    </row>
    <row r="89" spans="1:140" x14ac:dyDescent="0.2">
      <c r="A89" s="7" t="s">
        <v>81</v>
      </c>
      <c r="B89" s="20">
        <v>1485</v>
      </c>
      <c r="C89" s="21">
        <v>1280</v>
      </c>
      <c r="D89" s="21">
        <v>1</v>
      </c>
      <c r="E89" s="21">
        <v>0</v>
      </c>
      <c r="F89" s="21">
        <v>3</v>
      </c>
      <c r="G89" s="21">
        <v>0</v>
      </c>
      <c r="H89" s="21">
        <v>65</v>
      </c>
      <c r="I89" s="21">
        <v>1</v>
      </c>
      <c r="J89" s="21">
        <v>0</v>
      </c>
      <c r="K89" s="21">
        <v>1</v>
      </c>
      <c r="L89" s="21">
        <v>1</v>
      </c>
      <c r="M89" s="21">
        <v>1</v>
      </c>
      <c r="N89" s="21">
        <v>10</v>
      </c>
      <c r="O89" s="21">
        <v>0</v>
      </c>
      <c r="P89" s="21">
        <v>0</v>
      </c>
      <c r="Q89" s="21">
        <v>0</v>
      </c>
      <c r="R89" s="21">
        <v>4</v>
      </c>
      <c r="S89" s="21">
        <v>0</v>
      </c>
      <c r="T89" s="21">
        <v>10</v>
      </c>
      <c r="U89" s="21">
        <v>2</v>
      </c>
      <c r="V89" s="21">
        <v>19</v>
      </c>
      <c r="W89" s="21">
        <v>1</v>
      </c>
      <c r="X89" s="21">
        <v>0</v>
      </c>
      <c r="Y89" s="21">
        <v>2</v>
      </c>
      <c r="Z89" s="21">
        <v>16</v>
      </c>
      <c r="AA89" s="21">
        <v>1</v>
      </c>
      <c r="AB89" s="21">
        <v>0</v>
      </c>
      <c r="AC89" s="21">
        <v>2</v>
      </c>
      <c r="AD89" s="21">
        <v>2</v>
      </c>
      <c r="AE89" s="21">
        <v>15</v>
      </c>
      <c r="AF89" s="21">
        <v>0</v>
      </c>
      <c r="AG89" s="21">
        <v>1</v>
      </c>
      <c r="AH89" s="21">
        <v>0</v>
      </c>
      <c r="AI89" s="21">
        <v>0</v>
      </c>
      <c r="AJ89" s="21">
        <v>10</v>
      </c>
      <c r="AK89" s="21">
        <v>0</v>
      </c>
      <c r="AL89" s="21">
        <v>0</v>
      </c>
      <c r="AM89" s="21">
        <v>0</v>
      </c>
      <c r="AN89" s="21">
        <v>1</v>
      </c>
      <c r="AO89" s="21">
        <v>0</v>
      </c>
      <c r="AP89" s="21">
        <v>1</v>
      </c>
      <c r="AQ89" s="21">
        <v>7</v>
      </c>
      <c r="AR89" s="21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21">
        <v>0</v>
      </c>
      <c r="BC89" s="21">
        <v>0</v>
      </c>
      <c r="BD89" s="21">
        <v>0</v>
      </c>
      <c r="BE89" s="21">
        <v>0</v>
      </c>
      <c r="BF89" s="21">
        <v>0</v>
      </c>
      <c r="BG89" s="21">
        <v>0</v>
      </c>
      <c r="BH89" s="21">
        <v>0</v>
      </c>
      <c r="BI89" s="21">
        <v>0</v>
      </c>
      <c r="BJ89" s="21">
        <v>0</v>
      </c>
      <c r="BK89" s="21">
        <v>0</v>
      </c>
      <c r="BL89" s="21">
        <v>0</v>
      </c>
      <c r="BM89" s="21">
        <v>1</v>
      </c>
      <c r="BN89" s="21">
        <v>0</v>
      </c>
      <c r="BO89" s="21">
        <v>0</v>
      </c>
      <c r="BP89" s="21">
        <v>0</v>
      </c>
      <c r="BQ89" s="21">
        <v>0</v>
      </c>
      <c r="BR89" s="21">
        <v>0</v>
      </c>
      <c r="BS89" s="21">
        <v>0</v>
      </c>
      <c r="BT89" s="21">
        <v>0</v>
      </c>
      <c r="BU89" s="21">
        <v>0</v>
      </c>
      <c r="BV89" s="21">
        <v>0</v>
      </c>
      <c r="BW89" s="21">
        <v>0</v>
      </c>
      <c r="BX89" s="21">
        <v>0</v>
      </c>
      <c r="BY89" s="21">
        <v>0</v>
      </c>
      <c r="BZ89" s="21">
        <v>2</v>
      </c>
      <c r="CA89" s="21">
        <v>0</v>
      </c>
      <c r="CB89" s="21">
        <v>0</v>
      </c>
      <c r="CC89" s="21">
        <v>0</v>
      </c>
      <c r="CD89" s="21">
        <v>3</v>
      </c>
      <c r="CE89" s="21">
        <v>0</v>
      </c>
      <c r="CF89" s="21">
        <v>0</v>
      </c>
      <c r="CG89" s="21">
        <v>0</v>
      </c>
      <c r="CH89" s="21">
        <v>0</v>
      </c>
      <c r="CI89" s="21">
        <v>0</v>
      </c>
      <c r="CJ89" s="21">
        <v>0</v>
      </c>
      <c r="CK89" s="21">
        <v>0</v>
      </c>
      <c r="CL89" s="21">
        <v>0</v>
      </c>
      <c r="CM89" s="21">
        <v>0</v>
      </c>
      <c r="CN89" s="21">
        <v>0</v>
      </c>
      <c r="CO89" s="21">
        <v>0</v>
      </c>
      <c r="CP89" s="21">
        <v>0</v>
      </c>
      <c r="CQ89" s="21">
        <v>0</v>
      </c>
      <c r="CR89" s="21">
        <v>0</v>
      </c>
      <c r="CS89" s="21">
        <v>0</v>
      </c>
      <c r="CT89" s="21">
        <v>0</v>
      </c>
      <c r="CU89" s="21">
        <v>0</v>
      </c>
      <c r="CV89" s="21">
        <v>2</v>
      </c>
      <c r="CW89" s="21">
        <v>0</v>
      </c>
      <c r="CX89" s="21">
        <v>5</v>
      </c>
      <c r="CY89" s="21">
        <v>1</v>
      </c>
      <c r="CZ89" s="21">
        <v>1</v>
      </c>
      <c r="DA89" s="21">
        <v>0</v>
      </c>
      <c r="DB89" s="21">
        <v>0</v>
      </c>
      <c r="DC89" s="21">
        <v>0</v>
      </c>
      <c r="DD89" s="21">
        <v>0</v>
      </c>
      <c r="DE89" s="21">
        <v>0</v>
      </c>
      <c r="DF89" s="21">
        <v>0</v>
      </c>
      <c r="DG89" s="21">
        <v>1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1">
        <v>0</v>
      </c>
      <c r="DN89" s="21">
        <v>0</v>
      </c>
      <c r="DO89" s="21">
        <v>0</v>
      </c>
      <c r="DP89" s="21">
        <v>0</v>
      </c>
      <c r="DQ89" s="21">
        <v>0</v>
      </c>
      <c r="DR89" s="21">
        <v>0</v>
      </c>
      <c r="DS89" s="21">
        <v>2</v>
      </c>
      <c r="DT89" s="21">
        <v>0</v>
      </c>
      <c r="DU89" s="21">
        <v>0</v>
      </c>
      <c r="DV89" s="21">
        <v>9</v>
      </c>
      <c r="DW89" s="21">
        <v>0</v>
      </c>
      <c r="DX89" s="21">
        <v>0</v>
      </c>
      <c r="DY89" s="21">
        <v>0</v>
      </c>
      <c r="DZ89" s="21">
        <v>1</v>
      </c>
      <c r="EA89" s="21">
        <v>0</v>
      </c>
      <c r="EB89" s="21">
        <v>0</v>
      </c>
      <c r="EC89" s="21">
        <v>0</v>
      </c>
      <c r="ED89" s="21">
        <v>0</v>
      </c>
      <c r="EE89" s="21">
        <v>0</v>
      </c>
      <c r="EF89" s="21">
        <v>0</v>
      </c>
      <c r="EG89" s="21">
        <v>0</v>
      </c>
      <c r="EH89" s="21">
        <v>0</v>
      </c>
      <c r="EI89" s="21">
        <v>0</v>
      </c>
      <c r="EJ89" s="22">
        <v>0</v>
      </c>
    </row>
    <row r="90" spans="1:140" x14ac:dyDescent="0.2">
      <c r="A90" s="6" t="str">
        <f>VLOOKUP("&lt;Zeilentitel_11&gt;",Uebersetzungen!$B$3:$E$227,Uebersetzungen!$B$2+1,FALSE)</f>
        <v>Region Surselva</v>
      </c>
      <c r="B90" s="15">
        <v>21977</v>
      </c>
      <c r="C90" s="9">
        <v>18730</v>
      </c>
      <c r="D90" s="9">
        <v>2</v>
      </c>
      <c r="E90" s="9">
        <v>6</v>
      </c>
      <c r="F90" s="9">
        <v>25</v>
      </c>
      <c r="G90" s="9">
        <v>7</v>
      </c>
      <c r="H90" s="9">
        <v>681</v>
      </c>
      <c r="I90" s="9">
        <v>3</v>
      </c>
      <c r="J90" s="9">
        <v>10</v>
      </c>
      <c r="K90" s="9">
        <v>9</v>
      </c>
      <c r="L90" s="9">
        <v>14</v>
      </c>
      <c r="M90" s="9">
        <v>6</v>
      </c>
      <c r="N90" s="9">
        <v>283</v>
      </c>
      <c r="O90" s="9">
        <v>6</v>
      </c>
      <c r="P90" s="9">
        <v>2</v>
      </c>
      <c r="Q90" s="9">
        <v>0</v>
      </c>
      <c r="R90" s="9">
        <v>56</v>
      </c>
      <c r="S90" s="9">
        <v>1</v>
      </c>
      <c r="T90" s="9">
        <v>102</v>
      </c>
      <c r="U90" s="9">
        <v>51</v>
      </c>
      <c r="V90" s="9">
        <v>1087</v>
      </c>
      <c r="W90" s="9">
        <v>84</v>
      </c>
      <c r="X90" s="9">
        <v>7</v>
      </c>
      <c r="Y90" s="9">
        <v>46</v>
      </c>
      <c r="Z90" s="9">
        <v>38</v>
      </c>
      <c r="AA90" s="9">
        <v>84</v>
      </c>
      <c r="AB90" s="9">
        <v>0</v>
      </c>
      <c r="AC90" s="9">
        <v>94</v>
      </c>
      <c r="AD90" s="9">
        <v>66</v>
      </c>
      <c r="AE90" s="9">
        <v>9</v>
      </c>
      <c r="AF90" s="9">
        <v>20</v>
      </c>
      <c r="AG90" s="9">
        <v>5</v>
      </c>
      <c r="AH90" s="9">
        <v>16</v>
      </c>
      <c r="AI90" s="9">
        <v>1</v>
      </c>
      <c r="AJ90" s="9">
        <v>7</v>
      </c>
      <c r="AK90" s="9">
        <v>34</v>
      </c>
      <c r="AL90" s="9">
        <v>1</v>
      </c>
      <c r="AM90" s="9">
        <v>7</v>
      </c>
      <c r="AN90" s="9">
        <v>2</v>
      </c>
      <c r="AO90" s="9">
        <v>4</v>
      </c>
      <c r="AP90" s="9">
        <v>7</v>
      </c>
      <c r="AQ90" s="9">
        <v>66</v>
      </c>
      <c r="AR90" s="9">
        <v>0</v>
      </c>
      <c r="AS90" s="9">
        <v>12</v>
      </c>
      <c r="AT90" s="9">
        <v>0</v>
      </c>
      <c r="AU90" s="9">
        <v>1</v>
      </c>
      <c r="AV90" s="9">
        <v>1</v>
      </c>
      <c r="AW90" s="9">
        <v>0</v>
      </c>
      <c r="AX90" s="9">
        <v>1</v>
      </c>
      <c r="AY90" s="9">
        <v>0</v>
      </c>
      <c r="AZ90" s="9">
        <v>2</v>
      </c>
      <c r="BA90" s="9">
        <v>1</v>
      </c>
      <c r="BB90" s="9">
        <v>2</v>
      </c>
      <c r="BC90" s="9">
        <v>0</v>
      </c>
      <c r="BD90" s="9">
        <v>1</v>
      </c>
      <c r="BE90" s="9">
        <v>1</v>
      </c>
      <c r="BF90" s="9">
        <v>1</v>
      </c>
      <c r="BG90" s="9">
        <v>0</v>
      </c>
      <c r="BH90" s="9">
        <v>0</v>
      </c>
      <c r="BI90" s="9">
        <v>0</v>
      </c>
      <c r="BJ90" s="9">
        <v>0</v>
      </c>
      <c r="BK90" s="9">
        <v>4</v>
      </c>
      <c r="BL90" s="9">
        <v>0</v>
      </c>
      <c r="BM90" s="9">
        <v>1</v>
      </c>
      <c r="BN90" s="9">
        <v>0</v>
      </c>
      <c r="BO90" s="9">
        <v>0</v>
      </c>
      <c r="BP90" s="9">
        <v>0</v>
      </c>
      <c r="BQ90" s="9">
        <v>0</v>
      </c>
      <c r="BR90" s="9">
        <v>11</v>
      </c>
      <c r="BS90" s="9">
        <v>1</v>
      </c>
      <c r="BT90" s="9">
        <v>1</v>
      </c>
      <c r="BU90" s="9">
        <v>0</v>
      </c>
      <c r="BV90" s="9">
        <v>0</v>
      </c>
      <c r="BW90" s="9">
        <v>5</v>
      </c>
      <c r="BX90" s="9">
        <v>0</v>
      </c>
      <c r="BY90" s="9">
        <v>0</v>
      </c>
      <c r="BZ90" s="9">
        <v>29</v>
      </c>
      <c r="CA90" s="9">
        <v>0</v>
      </c>
      <c r="CB90" s="9">
        <v>4</v>
      </c>
      <c r="CC90" s="9">
        <v>0</v>
      </c>
      <c r="CD90" s="9">
        <v>15</v>
      </c>
      <c r="CE90" s="9">
        <v>2</v>
      </c>
      <c r="CF90" s="9">
        <v>1</v>
      </c>
      <c r="CG90" s="9">
        <v>2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3</v>
      </c>
      <c r="CN90" s="9">
        <v>4</v>
      </c>
      <c r="CO90" s="9">
        <v>0</v>
      </c>
      <c r="CP90" s="9">
        <v>2</v>
      </c>
      <c r="CQ90" s="9">
        <v>0</v>
      </c>
      <c r="CR90" s="9">
        <v>0</v>
      </c>
      <c r="CS90" s="9">
        <v>0</v>
      </c>
      <c r="CT90" s="9">
        <v>3</v>
      </c>
      <c r="CU90" s="9">
        <v>0</v>
      </c>
      <c r="CV90" s="9">
        <v>10</v>
      </c>
      <c r="CW90" s="9">
        <v>0</v>
      </c>
      <c r="CX90" s="9">
        <v>89</v>
      </c>
      <c r="CY90" s="9">
        <v>0</v>
      </c>
      <c r="CZ90" s="9">
        <v>6</v>
      </c>
      <c r="DA90" s="9">
        <v>0</v>
      </c>
      <c r="DB90" s="9">
        <v>13</v>
      </c>
      <c r="DC90" s="9">
        <v>6</v>
      </c>
      <c r="DD90" s="9">
        <v>1</v>
      </c>
      <c r="DE90" s="9">
        <v>9</v>
      </c>
      <c r="DF90" s="9">
        <v>1</v>
      </c>
      <c r="DG90" s="9">
        <v>0</v>
      </c>
      <c r="DH90" s="9">
        <v>1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6</v>
      </c>
      <c r="DS90" s="9">
        <v>7</v>
      </c>
      <c r="DT90" s="9">
        <v>0</v>
      </c>
      <c r="DU90" s="9">
        <v>0</v>
      </c>
      <c r="DV90" s="9">
        <v>16</v>
      </c>
      <c r="DW90" s="9">
        <v>7</v>
      </c>
      <c r="DX90" s="9">
        <v>1</v>
      </c>
      <c r="DY90" s="9">
        <v>0</v>
      </c>
      <c r="DZ90" s="9">
        <v>0</v>
      </c>
      <c r="EA90" s="9">
        <v>1</v>
      </c>
      <c r="EB90" s="9">
        <v>0</v>
      </c>
      <c r="EC90" s="9">
        <v>1</v>
      </c>
      <c r="ED90" s="9">
        <v>0</v>
      </c>
      <c r="EE90" s="9">
        <v>0</v>
      </c>
      <c r="EF90" s="9">
        <v>6</v>
      </c>
      <c r="EG90" s="9">
        <v>0</v>
      </c>
      <c r="EH90" s="9">
        <v>1</v>
      </c>
      <c r="EI90" s="9">
        <v>4</v>
      </c>
      <c r="EJ90" s="11">
        <v>1</v>
      </c>
    </row>
    <row r="91" spans="1:140" x14ac:dyDescent="0.2">
      <c r="A91" s="7" t="s">
        <v>7</v>
      </c>
      <c r="B91" s="20">
        <v>651</v>
      </c>
      <c r="C91" s="21">
        <v>573</v>
      </c>
      <c r="D91" s="21">
        <v>0</v>
      </c>
      <c r="E91" s="21">
        <v>1</v>
      </c>
      <c r="F91" s="21">
        <v>0</v>
      </c>
      <c r="G91" s="21">
        <v>0</v>
      </c>
      <c r="H91" s="21">
        <v>16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5</v>
      </c>
      <c r="O91" s="21">
        <v>0</v>
      </c>
      <c r="P91" s="21">
        <v>0</v>
      </c>
      <c r="Q91" s="21">
        <v>0</v>
      </c>
      <c r="R91" s="21">
        <v>3</v>
      </c>
      <c r="S91" s="21">
        <v>0</v>
      </c>
      <c r="T91" s="21">
        <v>5</v>
      </c>
      <c r="U91" s="21">
        <v>2</v>
      </c>
      <c r="V91" s="21">
        <v>43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1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1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  <c r="BN91" s="21">
        <v>0</v>
      </c>
      <c r="BO91" s="21">
        <v>0</v>
      </c>
      <c r="BP91" s="21">
        <v>0</v>
      </c>
      <c r="BQ91" s="21">
        <v>0</v>
      </c>
      <c r="BR91" s="21">
        <v>0</v>
      </c>
      <c r="BS91" s="21">
        <v>0</v>
      </c>
      <c r="BT91" s="21">
        <v>0</v>
      </c>
      <c r="BU91" s="21">
        <v>0</v>
      </c>
      <c r="BV91" s="21">
        <v>0</v>
      </c>
      <c r="BW91" s="21">
        <v>0</v>
      </c>
      <c r="BX91" s="21">
        <v>0</v>
      </c>
      <c r="BY91" s="21">
        <v>0</v>
      </c>
      <c r="BZ91" s="21">
        <v>0</v>
      </c>
      <c r="CA91" s="21">
        <v>0</v>
      </c>
      <c r="CB91" s="21">
        <v>0</v>
      </c>
      <c r="CC91" s="21">
        <v>0</v>
      </c>
      <c r="CD91" s="21">
        <v>0</v>
      </c>
      <c r="CE91" s="21">
        <v>0</v>
      </c>
      <c r="CF91" s="21">
        <v>0</v>
      </c>
      <c r="CG91" s="21">
        <v>0</v>
      </c>
      <c r="CH91" s="21">
        <v>0</v>
      </c>
      <c r="CI91" s="21">
        <v>0</v>
      </c>
      <c r="CJ91" s="21">
        <v>0</v>
      </c>
      <c r="CK91" s="21">
        <v>0</v>
      </c>
      <c r="CL91" s="21">
        <v>0</v>
      </c>
      <c r="CM91" s="21">
        <v>0</v>
      </c>
      <c r="CN91" s="21">
        <v>0</v>
      </c>
      <c r="CO91" s="21">
        <v>0</v>
      </c>
      <c r="CP91" s="21">
        <v>0</v>
      </c>
      <c r="CQ91" s="21">
        <v>0</v>
      </c>
      <c r="CR91" s="21">
        <v>0</v>
      </c>
      <c r="CS91" s="21">
        <v>0</v>
      </c>
      <c r="CT91" s="21">
        <v>0</v>
      </c>
      <c r="CU91" s="21">
        <v>0</v>
      </c>
      <c r="CV91" s="21">
        <v>0</v>
      </c>
      <c r="CW91" s="21">
        <v>0</v>
      </c>
      <c r="CX91" s="21">
        <v>0</v>
      </c>
      <c r="CY91" s="21">
        <v>0</v>
      </c>
      <c r="CZ91" s="21">
        <v>0</v>
      </c>
      <c r="DA91" s="21">
        <v>0</v>
      </c>
      <c r="DB91" s="21">
        <v>0</v>
      </c>
      <c r="DC91" s="21">
        <v>0</v>
      </c>
      <c r="DD91" s="21">
        <v>0</v>
      </c>
      <c r="DE91" s="21">
        <v>0</v>
      </c>
      <c r="DF91" s="21">
        <v>0</v>
      </c>
      <c r="DG91" s="21">
        <v>0</v>
      </c>
      <c r="DH91" s="21">
        <v>0</v>
      </c>
      <c r="DI91" s="21">
        <v>0</v>
      </c>
      <c r="DJ91" s="21">
        <v>0</v>
      </c>
      <c r="DK91" s="21">
        <v>0</v>
      </c>
      <c r="DL91" s="21">
        <v>0</v>
      </c>
      <c r="DM91" s="21">
        <v>0</v>
      </c>
      <c r="DN91" s="21">
        <v>0</v>
      </c>
      <c r="DO91" s="21">
        <v>0</v>
      </c>
      <c r="DP91" s="21">
        <v>0</v>
      </c>
      <c r="DQ91" s="21">
        <v>0</v>
      </c>
      <c r="DR91" s="21">
        <v>0</v>
      </c>
      <c r="DS91" s="21">
        <v>1</v>
      </c>
      <c r="DT91" s="21">
        <v>0</v>
      </c>
      <c r="DU91" s="21">
        <v>0</v>
      </c>
      <c r="DV91" s="21">
        <v>0</v>
      </c>
      <c r="DW91" s="21">
        <v>0</v>
      </c>
      <c r="DX91" s="21">
        <v>0</v>
      </c>
      <c r="DY91" s="21">
        <v>0</v>
      </c>
      <c r="DZ91" s="21">
        <v>0</v>
      </c>
      <c r="EA91" s="21">
        <v>0</v>
      </c>
      <c r="EB91" s="21">
        <v>0</v>
      </c>
      <c r="EC91" s="21">
        <v>0</v>
      </c>
      <c r="ED91" s="21">
        <v>0</v>
      </c>
      <c r="EE91" s="21">
        <v>0</v>
      </c>
      <c r="EF91" s="21">
        <v>0</v>
      </c>
      <c r="EG91" s="21">
        <v>0</v>
      </c>
      <c r="EH91" s="21">
        <v>0</v>
      </c>
      <c r="EI91" s="21">
        <v>0</v>
      </c>
      <c r="EJ91" s="22">
        <v>0</v>
      </c>
    </row>
    <row r="92" spans="1:140" x14ac:dyDescent="0.2">
      <c r="A92" s="7" t="s">
        <v>8</v>
      </c>
      <c r="B92" s="20">
        <v>2104</v>
      </c>
      <c r="C92" s="21">
        <v>1728</v>
      </c>
      <c r="D92" s="21">
        <v>0</v>
      </c>
      <c r="E92" s="21">
        <v>4</v>
      </c>
      <c r="F92" s="21">
        <v>0</v>
      </c>
      <c r="G92" s="21">
        <v>0</v>
      </c>
      <c r="H92" s="21">
        <v>130</v>
      </c>
      <c r="I92" s="21">
        <v>2</v>
      </c>
      <c r="J92" s="21">
        <v>4</v>
      </c>
      <c r="K92" s="21">
        <v>0</v>
      </c>
      <c r="L92" s="21">
        <v>6</v>
      </c>
      <c r="M92" s="21">
        <v>0</v>
      </c>
      <c r="N92" s="21">
        <v>41</v>
      </c>
      <c r="O92" s="21">
        <v>0</v>
      </c>
      <c r="P92" s="21">
        <v>0</v>
      </c>
      <c r="Q92" s="21">
        <v>0</v>
      </c>
      <c r="R92" s="21">
        <v>6</v>
      </c>
      <c r="S92" s="21">
        <v>0</v>
      </c>
      <c r="T92" s="21">
        <v>18</v>
      </c>
      <c r="U92" s="21">
        <v>10</v>
      </c>
      <c r="V92" s="21">
        <v>53</v>
      </c>
      <c r="W92" s="21">
        <v>5</v>
      </c>
      <c r="X92" s="21">
        <v>2</v>
      </c>
      <c r="Y92" s="21">
        <v>14</v>
      </c>
      <c r="Z92" s="21">
        <v>1</v>
      </c>
      <c r="AA92" s="21">
        <v>18</v>
      </c>
      <c r="AB92" s="21">
        <v>0</v>
      </c>
      <c r="AC92" s="21">
        <v>17</v>
      </c>
      <c r="AD92" s="21">
        <v>11</v>
      </c>
      <c r="AE92" s="21">
        <v>0</v>
      </c>
      <c r="AF92" s="21">
        <v>1</v>
      </c>
      <c r="AG92" s="21">
        <v>1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1</v>
      </c>
      <c r="AN92" s="21">
        <v>0</v>
      </c>
      <c r="AO92" s="21">
        <v>0</v>
      </c>
      <c r="AP92" s="21">
        <v>1</v>
      </c>
      <c r="AQ92" s="21">
        <v>9</v>
      </c>
      <c r="AR92" s="21">
        <v>0</v>
      </c>
      <c r="AS92" s="21">
        <v>3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1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0</v>
      </c>
      <c r="BQ92" s="21">
        <v>0</v>
      </c>
      <c r="BR92" s="21">
        <v>3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21">
        <v>0</v>
      </c>
      <c r="CC92" s="21">
        <v>0</v>
      </c>
      <c r="CD92" s="21">
        <v>0</v>
      </c>
      <c r="CE92" s="21">
        <v>1</v>
      </c>
      <c r="CF92" s="21">
        <v>1</v>
      </c>
      <c r="CG92" s="21">
        <v>1</v>
      </c>
      <c r="CH92" s="21">
        <v>0</v>
      </c>
      <c r="CI92" s="21">
        <v>0</v>
      </c>
      <c r="CJ92" s="21">
        <v>0</v>
      </c>
      <c r="CK92" s="21">
        <v>0</v>
      </c>
      <c r="CL92" s="21">
        <v>0</v>
      </c>
      <c r="CM92" s="21">
        <v>0</v>
      </c>
      <c r="CN92" s="21">
        <v>0</v>
      </c>
      <c r="CO92" s="21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1</v>
      </c>
      <c r="CU92" s="21">
        <v>0</v>
      </c>
      <c r="CV92" s="21">
        <v>3</v>
      </c>
      <c r="CW92" s="21">
        <v>0</v>
      </c>
      <c r="CX92" s="21">
        <v>2</v>
      </c>
      <c r="CY92" s="21">
        <v>0</v>
      </c>
      <c r="CZ92" s="21">
        <v>0</v>
      </c>
      <c r="DA92" s="21">
        <v>0</v>
      </c>
      <c r="DB92" s="21">
        <v>0</v>
      </c>
      <c r="DC92" s="21">
        <v>0</v>
      </c>
      <c r="DD92" s="21">
        <v>0</v>
      </c>
      <c r="DE92" s="21">
        <v>0</v>
      </c>
      <c r="DF92" s="21">
        <v>0</v>
      </c>
      <c r="DG92" s="21">
        <v>0</v>
      </c>
      <c r="DH92" s="21">
        <v>0</v>
      </c>
      <c r="DI92" s="21">
        <v>0</v>
      </c>
      <c r="DJ92" s="21">
        <v>0</v>
      </c>
      <c r="DK92" s="21">
        <v>0</v>
      </c>
      <c r="DL92" s="21">
        <v>0</v>
      </c>
      <c r="DM92" s="21">
        <v>0</v>
      </c>
      <c r="DN92" s="21">
        <v>0</v>
      </c>
      <c r="DO92" s="21">
        <v>0</v>
      </c>
      <c r="DP92" s="21">
        <v>0</v>
      </c>
      <c r="DQ92" s="21">
        <v>0</v>
      </c>
      <c r="DR92" s="21">
        <v>0</v>
      </c>
      <c r="DS92" s="21">
        <v>0</v>
      </c>
      <c r="DT92" s="21">
        <v>0</v>
      </c>
      <c r="DU92" s="21">
        <v>0</v>
      </c>
      <c r="DV92" s="21">
        <v>0</v>
      </c>
      <c r="DW92" s="21">
        <v>2</v>
      </c>
      <c r="DX92" s="21">
        <v>0</v>
      </c>
      <c r="DY92" s="21">
        <v>0</v>
      </c>
      <c r="DZ92" s="21">
        <v>0</v>
      </c>
      <c r="EA92" s="21">
        <v>0</v>
      </c>
      <c r="EB92" s="21">
        <v>0</v>
      </c>
      <c r="EC92" s="21">
        <v>0</v>
      </c>
      <c r="ED92" s="21">
        <v>0</v>
      </c>
      <c r="EE92" s="21">
        <v>0</v>
      </c>
      <c r="EF92" s="21">
        <v>2</v>
      </c>
      <c r="EG92" s="21">
        <v>0</v>
      </c>
      <c r="EH92" s="21">
        <v>0</v>
      </c>
      <c r="EI92" s="21">
        <v>0</v>
      </c>
      <c r="EJ92" s="22">
        <v>1</v>
      </c>
    </row>
    <row r="93" spans="1:140" x14ac:dyDescent="0.2">
      <c r="A93" s="7" t="s">
        <v>9</v>
      </c>
      <c r="B93" s="20">
        <v>777</v>
      </c>
      <c r="C93" s="21">
        <v>679</v>
      </c>
      <c r="D93" s="21">
        <v>0</v>
      </c>
      <c r="E93" s="21">
        <v>0</v>
      </c>
      <c r="F93" s="21">
        <v>0</v>
      </c>
      <c r="G93" s="21">
        <v>0</v>
      </c>
      <c r="H93" s="21">
        <v>52</v>
      </c>
      <c r="I93" s="21">
        <v>0</v>
      </c>
      <c r="J93" s="21">
        <v>0</v>
      </c>
      <c r="K93" s="21">
        <v>0</v>
      </c>
      <c r="L93" s="21">
        <v>2</v>
      </c>
      <c r="M93" s="21">
        <v>0</v>
      </c>
      <c r="N93" s="21">
        <v>3</v>
      </c>
      <c r="O93" s="21">
        <v>0</v>
      </c>
      <c r="P93" s="21">
        <v>0</v>
      </c>
      <c r="Q93" s="21">
        <v>0</v>
      </c>
      <c r="R93" s="21">
        <v>2</v>
      </c>
      <c r="S93" s="21">
        <v>0</v>
      </c>
      <c r="T93" s="21">
        <v>10</v>
      </c>
      <c r="U93" s="21">
        <v>4</v>
      </c>
      <c r="V93" s="21">
        <v>8</v>
      </c>
      <c r="W93" s="21">
        <v>0</v>
      </c>
      <c r="X93" s="21">
        <v>2</v>
      </c>
      <c r="Y93" s="21">
        <v>1</v>
      </c>
      <c r="Z93" s="21">
        <v>0</v>
      </c>
      <c r="AA93" s="21">
        <v>1</v>
      </c>
      <c r="AB93" s="21">
        <v>0</v>
      </c>
      <c r="AC93" s="21">
        <v>1</v>
      </c>
      <c r="AD93" s="21">
        <v>4</v>
      </c>
      <c r="AE93" s="21">
        <v>0</v>
      </c>
      <c r="AF93" s="21">
        <v>0</v>
      </c>
      <c r="AG93" s="21">
        <v>1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3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0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0</v>
      </c>
      <c r="BM93" s="21">
        <v>0</v>
      </c>
      <c r="BN93" s="21">
        <v>0</v>
      </c>
      <c r="BO93" s="21">
        <v>0</v>
      </c>
      <c r="BP93" s="21">
        <v>0</v>
      </c>
      <c r="BQ93" s="21">
        <v>0</v>
      </c>
      <c r="BR93" s="21">
        <v>0</v>
      </c>
      <c r="BS93" s="21">
        <v>0</v>
      </c>
      <c r="BT93" s="21">
        <v>0</v>
      </c>
      <c r="BU93" s="21">
        <v>0</v>
      </c>
      <c r="BV93" s="21">
        <v>0</v>
      </c>
      <c r="BW93" s="21">
        <v>0</v>
      </c>
      <c r="BX93" s="21">
        <v>0</v>
      </c>
      <c r="BY93" s="21">
        <v>0</v>
      </c>
      <c r="BZ93" s="21">
        <v>0</v>
      </c>
      <c r="CA93" s="21">
        <v>0</v>
      </c>
      <c r="CB93" s="21">
        <v>0</v>
      </c>
      <c r="CC93" s="21">
        <v>0</v>
      </c>
      <c r="CD93" s="21">
        <v>0</v>
      </c>
      <c r="CE93" s="21">
        <v>0</v>
      </c>
      <c r="CF93" s="21">
        <v>0</v>
      </c>
      <c r="CG93" s="21">
        <v>0</v>
      </c>
      <c r="CH93" s="21">
        <v>0</v>
      </c>
      <c r="CI93" s="21">
        <v>0</v>
      </c>
      <c r="CJ93" s="21">
        <v>0</v>
      </c>
      <c r="CK93" s="21">
        <v>0</v>
      </c>
      <c r="CL93" s="21">
        <v>0</v>
      </c>
      <c r="CM93" s="21">
        <v>0</v>
      </c>
      <c r="CN93" s="21">
        <v>0</v>
      </c>
      <c r="CO93" s="21">
        <v>0</v>
      </c>
      <c r="CP93" s="21">
        <v>0</v>
      </c>
      <c r="CQ93" s="21">
        <v>0</v>
      </c>
      <c r="CR93" s="21">
        <v>0</v>
      </c>
      <c r="CS93" s="21">
        <v>0</v>
      </c>
      <c r="CT93" s="21">
        <v>0</v>
      </c>
      <c r="CU93" s="21">
        <v>0</v>
      </c>
      <c r="CV93" s="21">
        <v>0</v>
      </c>
      <c r="CW93" s="21">
        <v>0</v>
      </c>
      <c r="CX93" s="21">
        <v>1</v>
      </c>
      <c r="CY93" s="21">
        <v>0</v>
      </c>
      <c r="CZ93" s="21">
        <v>0</v>
      </c>
      <c r="DA93" s="21">
        <v>0</v>
      </c>
      <c r="DB93" s="21">
        <v>0</v>
      </c>
      <c r="DC93" s="21">
        <v>0</v>
      </c>
      <c r="DD93" s="21">
        <v>1</v>
      </c>
      <c r="DE93" s="21">
        <v>0</v>
      </c>
      <c r="DF93" s="21">
        <v>0</v>
      </c>
      <c r="DG93" s="21">
        <v>0</v>
      </c>
      <c r="DH93" s="21">
        <v>1</v>
      </c>
      <c r="DI93" s="21">
        <v>0</v>
      </c>
      <c r="DJ93" s="21">
        <v>0</v>
      </c>
      <c r="DK93" s="21">
        <v>0</v>
      </c>
      <c r="DL93" s="21">
        <v>0</v>
      </c>
      <c r="DM93" s="21">
        <v>0</v>
      </c>
      <c r="DN93" s="21">
        <v>0</v>
      </c>
      <c r="DO93" s="21">
        <v>0</v>
      </c>
      <c r="DP93" s="21">
        <v>0</v>
      </c>
      <c r="DQ93" s="21">
        <v>0</v>
      </c>
      <c r="DR93" s="21">
        <v>0</v>
      </c>
      <c r="DS93" s="21">
        <v>0</v>
      </c>
      <c r="DT93" s="21">
        <v>0</v>
      </c>
      <c r="DU93" s="21">
        <v>0</v>
      </c>
      <c r="DV93" s="21">
        <v>0</v>
      </c>
      <c r="DW93" s="21">
        <v>0</v>
      </c>
      <c r="DX93" s="21">
        <v>0</v>
      </c>
      <c r="DY93" s="21">
        <v>0</v>
      </c>
      <c r="DZ93" s="21">
        <v>0</v>
      </c>
      <c r="EA93" s="21">
        <v>0</v>
      </c>
      <c r="EB93" s="21">
        <v>0</v>
      </c>
      <c r="EC93" s="21">
        <v>0</v>
      </c>
      <c r="ED93" s="21">
        <v>0</v>
      </c>
      <c r="EE93" s="21">
        <v>0</v>
      </c>
      <c r="EF93" s="21">
        <v>0</v>
      </c>
      <c r="EG93" s="21">
        <v>0</v>
      </c>
      <c r="EH93" s="21">
        <v>1</v>
      </c>
      <c r="EI93" s="21">
        <v>0</v>
      </c>
      <c r="EJ93" s="22">
        <v>0</v>
      </c>
    </row>
    <row r="94" spans="1:140" x14ac:dyDescent="0.2">
      <c r="A94" s="7" t="s">
        <v>10</v>
      </c>
      <c r="B94" s="20">
        <v>611</v>
      </c>
      <c r="C94" s="21">
        <v>491</v>
      </c>
      <c r="D94" s="21">
        <v>0</v>
      </c>
      <c r="E94" s="21">
        <v>0</v>
      </c>
      <c r="F94" s="21">
        <v>0</v>
      </c>
      <c r="G94" s="21">
        <v>0</v>
      </c>
      <c r="H94" s="21">
        <v>24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11</v>
      </c>
      <c r="O94" s="21">
        <v>0</v>
      </c>
      <c r="P94" s="21">
        <v>0</v>
      </c>
      <c r="Q94" s="21">
        <v>0</v>
      </c>
      <c r="R94" s="21">
        <v>2</v>
      </c>
      <c r="S94" s="21">
        <v>0</v>
      </c>
      <c r="T94" s="21">
        <v>4</v>
      </c>
      <c r="U94" s="21">
        <v>0</v>
      </c>
      <c r="V94" s="21">
        <v>49</v>
      </c>
      <c r="W94" s="21">
        <v>1</v>
      </c>
      <c r="X94" s="21">
        <v>0</v>
      </c>
      <c r="Y94" s="21">
        <v>6</v>
      </c>
      <c r="Z94" s="21">
        <v>4</v>
      </c>
      <c r="AA94" s="21">
        <v>0</v>
      </c>
      <c r="AB94" s="21">
        <v>0</v>
      </c>
      <c r="AC94" s="21">
        <v>3</v>
      </c>
      <c r="AD94" s="21">
        <v>8</v>
      </c>
      <c r="AE94" s="21">
        <v>0</v>
      </c>
      <c r="AF94" s="21">
        <v>0</v>
      </c>
      <c r="AG94" s="21">
        <v>0</v>
      </c>
      <c r="AH94" s="21">
        <v>1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3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1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1</v>
      </c>
      <c r="CU94" s="21">
        <v>0</v>
      </c>
      <c r="CV94" s="21">
        <v>1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1</v>
      </c>
      <c r="DD94" s="21">
        <v>0</v>
      </c>
      <c r="DE94" s="21">
        <v>0</v>
      </c>
      <c r="DF94" s="21">
        <v>0</v>
      </c>
      <c r="DG94" s="21">
        <v>0</v>
      </c>
      <c r="DH94" s="21">
        <v>0</v>
      </c>
      <c r="DI94" s="21">
        <v>0</v>
      </c>
      <c r="DJ94" s="21">
        <v>0</v>
      </c>
      <c r="DK94" s="21">
        <v>0</v>
      </c>
      <c r="DL94" s="21">
        <v>0</v>
      </c>
      <c r="DM94" s="21">
        <v>0</v>
      </c>
      <c r="DN94" s="21">
        <v>0</v>
      </c>
      <c r="DO94" s="21">
        <v>0</v>
      </c>
      <c r="DP94" s="21">
        <v>0</v>
      </c>
      <c r="DQ94" s="21">
        <v>0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2">
        <v>0</v>
      </c>
    </row>
    <row r="95" spans="1:140" x14ac:dyDescent="0.2">
      <c r="A95" s="7" t="s">
        <v>11</v>
      </c>
      <c r="B95" s="20">
        <v>948</v>
      </c>
      <c r="C95" s="21">
        <v>725</v>
      </c>
      <c r="D95" s="21">
        <v>0</v>
      </c>
      <c r="E95" s="21">
        <v>0</v>
      </c>
      <c r="F95" s="21">
        <v>2</v>
      </c>
      <c r="G95" s="21">
        <v>1</v>
      </c>
      <c r="H95" s="21">
        <v>31</v>
      </c>
      <c r="I95" s="21">
        <v>1</v>
      </c>
      <c r="J95" s="21">
        <v>1</v>
      </c>
      <c r="K95" s="21">
        <v>4</v>
      </c>
      <c r="L95" s="21">
        <v>1</v>
      </c>
      <c r="M95" s="21">
        <v>3</v>
      </c>
      <c r="N95" s="21">
        <v>30</v>
      </c>
      <c r="O95" s="21">
        <v>0</v>
      </c>
      <c r="P95" s="21">
        <v>0</v>
      </c>
      <c r="Q95" s="21">
        <v>0</v>
      </c>
      <c r="R95" s="21">
        <v>6</v>
      </c>
      <c r="S95" s="21">
        <v>0</v>
      </c>
      <c r="T95" s="21">
        <v>8</v>
      </c>
      <c r="U95" s="21">
        <v>0</v>
      </c>
      <c r="V95" s="21">
        <v>79</v>
      </c>
      <c r="W95" s="21">
        <v>6</v>
      </c>
      <c r="X95" s="21">
        <v>1</v>
      </c>
      <c r="Y95" s="21">
        <v>3</v>
      </c>
      <c r="Z95" s="21">
        <v>0</v>
      </c>
      <c r="AA95" s="21">
        <v>7</v>
      </c>
      <c r="AB95" s="21">
        <v>0</v>
      </c>
      <c r="AC95" s="21">
        <v>9</v>
      </c>
      <c r="AD95" s="21">
        <v>1</v>
      </c>
      <c r="AE95" s="21">
        <v>1</v>
      </c>
      <c r="AF95" s="21">
        <v>4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4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1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1</v>
      </c>
      <c r="CA95" s="21">
        <v>0</v>
      </c>
      <c r="CB95" s="21">
        <v>1</v>
      </c>
      <c r="CC95" s="21">
        <v>0</v>
      </c>
      <c r="CD95" s="21">
        <v>2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9</v>
      </c>
      <c r="CY95" s="21">
        <v>0</v>
      </c>
      <c r="CZ95" s="21">
        <v>0</v>
      </c>
      <c r="DA95" s="21">
        <v>0</v>
      </c>
      <c r="DB95" s="21">
        <v>0</v>
      </c>
      <c r="DC95" s="21">
        <v>1</v>
      </c>
      <c r="DD95" s="21">
        <v>0</v>
      </c>
      <c r="DE95" s="21">
        <v>0</v>
      </c>
      <c r="DF95" s="21">
        <v>0</v>
      </c>
      <c r="DG95" s="21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1">
        <v>0</v>
      </c>
      <c r="DN95" s="21">
        <v>0</v>
      </c>
      <c r="DO95" s="21">
        <v>0</v>
      </c>
      <c r="DP95" s="21">
        <v>0</v>
      </c>
      <c r="DQ95" s="21">
        <v>0</v>
      </c>
      <c r="DR95" s="21">
        <v>5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21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0</v>
      </c>
      <c r="EJ95" s="22">
        <v>0</v>
      </c>
    </row>
    <row r="96" spans="1:140" x14ac:dyDescent="0.2">
      <c r="A96" s="7" t="s">
        <v>12</v>
      </c>
      <c r="B96" s="20">
        <v>2056</v>
      </c>
      <c r="C96" s="21">
        <v>1892</v>
      </c>
      <c r="D96" s="21">
        <v>0</v>
      </c>
      <c r="E96" s="21">
        <v>0</v>
      </c>
      <c r="F96" s="21">
        <v>0</v>
      </c>
      <c r="G96" s="21">
        <v>1</v>
      </c>
      <c r="H96" s="21">
        <v>42</v>
      </c>
      <c r="I96" s="21">
        <v>0</v>
      </c>
      <c r="J96" s="21">
        <v>2</v>
      </c>
      <c r="K96" s="21">
        <v>0</v>
      </c>
      <c r="L96" s="21">
        <v>0</v>
      </c>
      <c r="M96" s="21">
        <v>3</v>
      </c>
      <c r="N96" s="21">
        <v>4</v>
      </c>
      <c r="O96" s="21">
        <v>0</v>
      </c>
      <c r="P96" s="21">
        <v>1</v>
      </c>
      <c r="Q96" s="21">
        <v>0</v>
      </c>
      <c r="R96" s="21">
        <v>3</v>
      </c>
      <c r="S96" s="21">
        <v>0</v>
      </c>
      <c r="T96" s="21">
        <v>3</v>
      </c>
      <c r="U96" s="21">
        <v>2</v>
      </c>
      <c r="V96" s="21">
        <v>75</v>
      </c>
      <c r="W96" s="21">
        <v>2</v>
      </c>
      <c r="X96" s="21">
        <v>0</v>
      </c>
      <c r="Y96" s="21">
        <v>0</v>
      </c>
      <c r="Z96" s="21">
        <v>0</v>
      </c>
      <c r="AA96" s="21">
        <v>4</v>
      </c>
      <c r="AB96" s="21">
        <v>0</v>
      </c>
      <c r="AC96" s="21">
        <v>7</v>
      </c>
      <c r="AD96" s="21">
        <v>5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3</v>
      </c>
      <c r="AL96" s="21">
        <v>0</v>
      </c>
      <c r="AM96" s="21">
        <v>0</v>
      </c>
      <c r="AN96" s="21">
        <v>1</v>
      </c>
      <c r="AO96" s="21">
        <v>0</v>
      </c>
      <c r="AP96" s="21">
        <v>0</v>
      </c>
      <c r="AQ96" s="21">
        <v>2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0</v>
      </c>
      <c r="BT96" s="21">
        <v>0</v>
      </c>
      <c r="BU96" s="21">
        <v>0</v>
      </c>
      <c r="BV96" s="21">
        <v>0</v>
      </c>
      <c r="BW96" s="21">
        <v>0</v>
      </c>
      <c r="BX96" s="21">
        <v>0</v>
      </c>
      <c r="BY96" s="21">
        <v>0</v>
      </c>
      <c r="BZ96" s="21">
        <v>0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0</v>
      </c>
      <c r="CG96" s="21">
        <v>0</v>
      </c>
      <c r="CH96" s="21">
        <v>0</v>
      </c>
      <c r="CI96" s="21">
        <v>0</v>
      </c>
      <c r="CJ96" s="21">
        <v>0</v>
      </c>
      <c r="CK96" s="21">
        <v>0</v>
      </c>
      <c r="CL96" s="21">
        <v>0</v>
      </c>
      <c r="CM96" s="21">
        <v>1</v>
      </c>
      <c r="CN96" s="21">
        <v>0</v>
      </c>
      <c r="CO96" s="21">
        <v>0</v>
      </c>
      <c r="CP96" s="21">
        <v>0</v>
      </c>
      <c r="CQ96" s="21">
        <v>0</v>
      </c>
      <c r="CR96" s="21">
        <v>0</v>
      </c>
      <c r="CS96" s="21">
        <v>0</v>
      </c>
      <c r="CT96" s="21">
        <v>0</v>
      </c>
      <c r="CU96" s="21">
        <v>0</v>
      </c>
      <c r="CV96" s="21">
        <v>1</v>
      </c>
      <c r="CW96" s="21">
        <v>0</v>
      </c>
      <c r="CX96" s="21">
        <v>2</v>
      </c>
      <c r="CY96" s="21">
        <v>0</v>
      </c>
      <c r="CZ96" s="21">
        <v>0</v>
      </c>
      <c r="DA96" s="21">
        <v>0</v>
      </c>
      <c r="DB96" s="21">
        <v>0</v>
      </c>
      <c r="DC96" s="21">
        <v>0</v>
      </c>
      <c r="DD96" s="21">
        <v>0</v>
      </c>
      <c r="DE96" s="21">
        <v>0</v>
      </c>
      <c r="DF96" s="21">
        <v>0</v>
      </c>
      <c r="DG96" s="21">
        <v>0</v>
      </c>
      <c r="DH96" s="21">
        <v>0</v>
      </c>
      <c r="DI96" s="21">
        <v>0</v>
      </c>
      <c r="DJ96" s="21">
        <v>0</v>
      </c>
      <c r="DK96" s="21">
        <v>0</v>
      </c>
      <c r="DL96" s="21">
        <v>0</v>
      </c>
      <c r="DM96" s="21">
        <v>0</v>
      </c>
      <c r="DN96" s="21">
        <v>0</v>
      </c>
      <c r="DO96" s="21">
        <v>0</v>
      </c>
      <c r="DP96" s="21">
        <v>0</v>
      </c>
      <c r="DQ96" s="21">
        <v>0</v>
      </c>
      <c r="DR96" s="21">
        <v>0</v>
      </c>
      <c r="DS96" s="21">
        <v>0</v>
      </c>
      <c r="DT96" s="21">
        <v>0</v>
      </c>
      <c r="DU96" s="21">
        <v>0</v>
      </c>
      <c r="DV96" s="21">
        <v>0</v>
      </c>
      <c r="DW96" s="21">
        <v>0</v>
      </c>
      <c r="DX96" s="21">
        <v>0</v>
      </c>
      <c r="DY96" s="21">
        <v>0</v>
      </c>
      <c r="DZ96" s="21">
        <v>0</v>
      </c>
      <c r="EA96" s="21">
        <v>0</v>
      </c>
      <c r="EB96" s="21">
        <v>0</v>
      </c>
      <c r="EC96" s="21">
        <v>0</v>
      </c>
      <c r="ED96" s="21">
        <v>0</v>
      </c>
      <c r="EE96" s="21">
        <v>0</v>
      </c>
      <c r="EF96" s="21">
        <v>0</v>
      </c>
      <c r="EG96" s="21">
        <v>0</v>
      </c>
      <c r="EH96" s="21">
        <v>0</v>
      </c>
      <c r="EI96" s="21">
        <v>0</v>
      </c>
      <c r="EJ96" s="22">
        <v>0</v>
      </c>
    </row>
    <row r="97" spans="1:140" x14ac:dyDescent="0.2">
      <c r="A97" s="7" t="s">
        <v>13</v>
      </c>
      <c r="B97" s="20">
        <v>5101</v>
      </c>
      <c r="C97" s="21">
        <v>4065</v>
      </c>
      <c r="D97" s="21">
        <v>1</v>
      </c>
      <c r="E97" s="21">
        <v>0</v>
      </c>
      <c r="F97" s="21">
        <v>17</v>
      </c>
      <c r="G97" s="21">
        <v>3</v>
      </c>
      <c r="H97" s="21">
        <v>182</v>
      </c>
      <c r="I97" s="21">
        <v>0</v>
      </c>
      <c r="J97" s="21">
        <v>2</v>
      </c>
      <c r="K97" s="21">
        <v>3</v>
      </c>
      <c r="L97" s="21">
        <v>2</v>
      </c>
      <c r="M97" s="21">
        <v>0</v>
      </c>
      <c r="N97" s="21">
        <v>104</v>
      </c>
      <c r="O97" s="21">
        <v>2</v>
      </c>
      <c r="P97" s="21">
        <v>1</v>
      </c>
      <c r="Q97" s="21">
        <v>0</v>
      </c>
      <c r="R97" s="21">
        <v>9</v>
      </c>
      <c r="S97" s="21">
        <v>0</v>
      </c>
      <c r="T97" s="21">
        <v>26</v>
      </c>
      <c r="U97" s="21">
        <v>9</v>
      </c>
      <c r="V97" s="21">
        <v>362</v>
      </c>
      <c r="W97" s="21">
        <v>31</v>
      </c>
      <c r="X97" s="21">
        <v>1</v>
      </c>
      <c r="Y97" s="21">
        <v>10</v>
      </c>
      <c r="Z97" s="21">
        <v>10</v>
      </c>
      <c r="AA97" s="21">
        <v>21</v>
      </c>
      <c r="AB97" s="21">
        <v>0</v>
      </c>
      <c r="AC97" s="21">
        <v>28</v>
      </c>
      <c r="AD97" s="21">
        <v>18</v>
      </c>
      <c r="AE97" s="21">
        <v>2</v>
      </c>
      <c r="AF97" s="21">
        <v>4</v>
      </c>
      <c r="AG97" s="21">
        <v>2</v>
      </c>
      <c r="AH97" s="21">
        <v>13</v>
      </c>
      <c r="AI97" s="21">
        <v>0</v>
      </c>
      <c r="AJ97" s="21">
        <v>3</v>
      </c>
      <c r="AK97" s="21">
        <v>29</v>
      </c>
      <c r="AL97" s="21">
        <v>1</v>
      </c>
      <c r="AM97" s="21">
        <v>2</v>
      </c>
      <c r="AN97" s="21">
        <v>0</v>
      </c>
      <c r="AO97" s="21">
        <v>1</v>
      </c>
      <c r="AP97" s="21">
        <v>1</v>
      </c>
      <c r="AQ97" s="21">
        <v>10</v>
      </c>
      <c r="AR97" s="21">
        <v>0</v>
      </c>
      <c r="AS97" s="21">
        <v>4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2</v>
      </c>
      <c r="BC97" s="21">
        <v>0</v>
      </c>
      <c r="BD97" s="21">
        <v>0</v>
      </c>
      <c r="BE97" s="21">
        <v>1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1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1</v>
      </c>
      <c r="BS97" s="21">
        <v>1</v>
      </c>
      <c r="BT97" s="21">
        <v>0</v>
      </c>
      <c r="BU97" s="21">
        <v>0</v>
      </c>
      <c r="BV97" s="21">
        <v>0</v>
      </c>
      <c r="BW97" s="21">
        <v>4</v>
      </c>
      <c r="BX97" s="21">
        <v>0</v>
      </c>
      <c r="BY97" s="21">
        <v>0</v>
      </c>
      <c r="BZ97" s="21">
        <v>18</v>
      </c>
      <c r="CA97" s="21">
        <v>0</v>
      </c>
      <c r="CB97" s="21">
        <v>1</v>
      </c>
      <c r="CC97" s="21">
        <v>0</v>
      </c>
      <c r="CD97" s="21">
        <v>7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2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1</v>
      </c>
      <c r="CW97" s="21">
        <v>0</v>
      </c>
      <c r="CX97" s="21">
        <v>43</v>
      </c>
      <c r="CY97" s="21">
        <v>0</v>
      </c>
      <c r="CZ97" s="21">
        <v>2</v>
      </c>
      <c r="DA97" s="21">
        <v>0</v>
      </c>
      <c r="DB97" s="21">
        <v>4</v>
      </c>
      <c r="DC97" s="21">
        <v>1</v>
      </c>
      <c r="DD97" s="21">
        <v>0</v>
      </c>
      <c r="DE97" s="21">
        <v>9</v>
      </c>
      <c r="DF97" s="21">
        <v>1</v>
      </c>
      <c r="DG97" s="21">
        <v>0</v>
      </c>
      <c r="DH97" s="21">
        <v>0</v>
      </c>
      <c r="DI97" s="21">
        <v>0</v>
      </c>
      <c r="DJ97" s="21">
        <v>0</v>
      </c>
      <c r="DK97" s="21">
        <v>0</v>
      </c>
      <c r="DL97" s="21">
        <v>0</v>
      </c>
      <c r="DM97" s="21">
        <v>0</v>
      </c>
      <c r="DN97" s="21">
        <v>0</v>
      </c>
      <c r="DO97" s="21">
        <v>0</v>
      </c>
      <c r="DP97" s="21">
        <v>0</v>
      </c>
      <c r="DQ97" s="21">
        <v>0</v>
      </c>
      <c r="DR97" s="21">
        <v>0</v>
      </c>
      <c r="DS97" s="21">
        <v>3</v>
      </c>
      <c r="DT97" s="21">
        <v>0</v>
      </c>
      <c r="DU97" s="21">
        <v>0</v>
      </c>
      <c r="DV97" s="21">
        <v>14</v>
      </c>
      <c r="DW97" s="21">
        <v>1</v>
      </c>
      <c r="DX97" s="21">
        <v>0</v>
      </c>
      <c r="DY97" s="21">
        <v>0</v>
      </c>
      <c r="DZ97" s="21">
        <v>0</v>
      </c>
      <c r="EA97" s="21">
        <v>0</v>
      </c>
      <c r="EB97" s="21">
        <v>0</v>
      </c>
      <c r="EC97" s="21">
        <v>1</v>
      </c>
      <c r="ED97" s="21">
        <v>0</v>
      </c>
      <c r="EE97" s="21">
        <v>0</v>
      </c>
      <c r="EF97" s="21">
        <v>0</v>
      </c>
      <c r="EG97" s="21">
        <v>0</v>
      </c>
      <c r="EH97" s="21">
        <v>0</v>
      </c>
      <c r="EI97" s="21">
        <v>4</v>
      </c>
      <c r="EJ97" s="22">
        <v>0</v>
      </c>
    </row>
    <row r="98" spans="1:140" x14ac:dyDescent="0.2">
      <c r="A98" s="7" t="s">
        <v>24</v>
      </c>
      <c r="B98" s="20">
        <v>972</v>
      </c>
      <c r="C98" s="21">
        <v>921</v>
      </c>
      <c r="D98" s="21">
        <v>0</v>
      </c>
      <c r="E98" s="21">
        <v>0</v>
      </c>
      <c r="F98" s="21">
        <v>0</v>
      </c>
      <c r="G98" s="21">
        <v>0</v>
      </c>
      <c r="H98" s="21">
        <v>30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3</v>
      </c>
      <c r="S98" s="21">
        <v>0</v>
      </c>
      <c r="T98" s="21">
        <v>2</v>
      </c>
      <c r="U98" s="21">
        <v>0</v>
      </c>
      <c r="V98" s="21">
        <v>3</v>
      </c>
      <c r="W98" s="21">
        <v>0</v>
      </c>
      <c r="X98" s="21">
        <v>0</v>
      </c>
      <c r="Y98" s="21">
        <v>0</v>
      </c>
      <c r="Z98" s="21">
        <v>0</v>
      </c>
      <c r="AA98" s="21">
        <v>1</v>
      </c>
      <c r="AB98" s="21">
        <v>0</v>
      </c>
      <c r="AC98" s="21">
        <v>6</v>
      </c>
      <c r="AD98" s="21">
        <v>4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1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21">
        <v>0</v>
      </c>
      <c r="DH98" s="21">
        <v>0</v>
      </c>
      <c r="DI98" s="21">
        <v>0</v>
      </c>
      <c r="DJ98" s="21">
        <v>0</v>
      </c>
      <c r="DK98" s="21">
        <v>0</v>
      </c>
      <c r="DL98" s="21">
        <v>0</v>
      </c>
      <c r="DM98" s="21">
        <v>0</v>
      </c>
      <c r="DN98" s="21">
        <v>0</v>
      </c>
      <c r="DO98" s="21">
        <v>0</v>
      </c>
      <c r="DP98" s="21">
        <v>0</v>
      </c>
      <c r="DQ98" s="21">
        <v>0</v>
      </c>
      <c r="DR98" s="21">
        <v>0</v>
      </c>
      <c r="DS98" s="21">
        <v>1</v>
      </c>
      <c r="DT98" s="21">
        <v>0</v>
      </c>
      <c r="DU98" s="21">
        <v>0</v>
      </c>
      <c r="DV98" s="21">
        <v>0</v>
      </c>
      <c r="DW98" s="21">
        <v>0</v>
      </c>
      <c r="DX98" s="21">
        <v>0</v>
      </c>
      <c r="DY98" s="21">
        <v>0</v>
      </c>
      <c r="DZ98" s="21">
        <v>0</v>
      </c>
      <c r="EA98" s="21">
        <v>0</v>
      </c>
      <c r="EB98" s="21">
        <v>0</v>
      </c>
      <c r="EC98" s="21">
        <v>0</v>
      </c>
      <c r="ED98" s="21">
        <v>0</v>
      </c>
      <c r="EE98" s="21">
        <v>0</v>
      </c>
      <c r="EF98" s="21">
        <v>0</v>
      </c>
      <c r="EG98" s="21">
        <v>0</v>
      </c>
      <c r="EH98" s="21">
        <v>0</v>
      </c>
      <c r="EI98" s="21">
        <v>0</v>
      </c>
      <c r="EJ98" s="22">
        <v>0</v>
      </c>
    </row>
    <row r="99" spans="1:140" x14ac:dyDescent="0.2">
      <c r="A99" s="7" t="s">
        <v>82</v>
      </c>
      <c r="B99" s="20">
        <v>1738</v>
      </c>
      <c r="C99" s="21">
        <v>1567</v>
      </c>
      <c r="D99" s="21">
        <v>0</v>
      </c>
      <c r="E99" s="21">
        <v>0</v>
      </c>
      <c r="F99" s="21">
        <v>1</v>
      </c>
      <c r="G99" s="21">
        <v>2</v>
      </c>
      <c r="H99" s="21">
        <v>42</v>
      </c>
      <c r="I99" s="21">
        <v>0</v>
      </c>
      <c r="J99" s="21">
        <v>1</v>
      </c>
      <c r="K99" s="21">
        <v>0</v>
      </c>
      <c r="L99" s="21">
        <v>0</v>
      </c>
      <c r="M99" s="21">
        <v>0</v>
      </c>
      <c r="N99" s="21">
        <v>6</v>
      </c>
      <c r="O99" s="21">
        <v>0</v>
      </c>
      <c r="P99" s="21">
        <v>0</v>
      </c>
      <c r="Q99" s="21">
        <v>0</v>
      </c>
      <c r="R99" s="21">
        <v>4</v>
      </c>
      <c r="S99" s="21">
        <v>1</v>
      </c>
      <c r="T99" s="21">
        <v>4</v>
      </c>
      <c r="U99" s="21">
        <v>10</v>
      </c>
      <c r="V99" s="21">
        <v>47</v>
      </c>
      <c r="W99" s="21">
        <v>0</v>
      </c>
      <c r="X99" s="21">
        <v>0</v>
      </c>
      <c r="Y99" s="21">
        <v>0</v>
      </c>
      <c r="Z99" s="21">
        <v>0</v>
      </c>
      <c r="AA99" s="21">
        <v>6</v>
      </c>
      <c r="AB99" s="21">
        <v>0</v>
      </c>
      <c r="AC99" s="21">
        <v>16</v>
      </c>
      <c r="AD99" s="21">
        <v>6</v>
      </c>
      <c r="AE99" s="21">
        <v>5</v>
      </c>
      <c r="AF99" s="21">
        <v>6</v>
      </c>
      <c r="AG99" s="21">
        <v>0</v>
      </c>
      <c r="AH99" s="21">
        <v>1</v>
      </c>
      <c r="AI99" s="21">
        <v>1</v>
      </c>
      <c r="AJ99" s="21">
        <v>3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2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  <c r="BN99" s="21">
        <v>0</v>
      </c>
      <c r="BO99" s="21">
        <v>0</v>
      </c>
      <c r="BP99" s="21">
        <v>0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1</v>
      </c>
      <c r="CC99" s="21">
        <v>0</v>
      </c>
      <c r="CD99" s="21">
        <v>0</v>
      </c>
      <c r="CE99" s="21">
        <v>0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1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0</v>
      </c>
      <c r="CU99" s="21">
        <v>0</v>
      </c>
      <c r="CV99" s="21">
        <v>0</v>
      </c>
      <c r="CW99" s="21">
        <v>0</v>
      </c>
      <c r="CX99" s="21">
        <v>1</v>
      </c>
      <c r="CY99" s="21">
        <v>0</v>
      </c>
      <c r="CZ99" s="21">
        <v>0</v>
      </c>
      <c r="DA99" s="21">
        <v>0</v>
      </c>
      <c r="DB99" s="21">
        <v>0</v>
      </c>
      <c r="DC99" s="21">
        <v>1</v>
      </c>
      <c r="DD99" s="21">
        <v>0</v>
      </c>
      <c r="DE99" s="21">
        <v>0</v>
      </c>
      <c r="DF99" s="21">
        <v>0</v>
      </c>
      <c r="DG99" s="21">
        <v>0</v>
      </c>
      <c r="DH99" s="21">
        <v>0</v>
      </c>
      <c r="DI99" s="21">
        <v>0</v>
      </c>
      <c r="DJ99" s="21">
        <v>0</v>
      </c>
      <c r="DK99" s="21">
        <v>0</v>
      </c>
      <c r="DL99" s="21">
        <v>0</v>
      </c>
      <c r="DM99" s="21">
        <v>0</v>
      </c>
      <c r="DN99" s="21">
        <v>0</v>
      </c>
      <c r="DO99" s="21">
        <v>0</v>
      </c>
      <c r="DP99" s="21">
        <v>0</v>
      </c>
      <c r="DQ99" s="21">
        <v>0</v>
      </c>
      <c r="DR99" s="21">
        <v>0</v>
      </c>
      <c r="DS99" s="21">
        <v>0</v>
      </c>
      <c r="DT99" s="21">
        <v>0</v>
      </c>
      <c r="DU99" s="21">
        <v>0</v>
      </c>
      <c r="DV99" s="21">
        <v>0</v>
      </c>
      <c r="DW99" s="21">
        <v>0</v>
      </c>
      <c r="DX99" s="21">
        <v>0</v>
      </c>
      <c r="DY99" s="21">
        <v>0</v>
      </c>
      <c r="DZ99" s="21">
        <v>0</v>
      </c>
      <c r="EA99" s="21">
        <v>0</v>
      </c>
      <c r="EB99" s="21">
        <v>0</v>
      </c>
      <c r="EC99" s="21">
        <v>0</v>
      </c>
      <c r="ED99" s="21">
        <v>0</v>
      </c>
      <c r="EE99" s="21">
        <v>0</v>
      </c>
      <c r="EF99" s="21">
        <v>3</v>
      </c>
      <c r="EG99" s="21">
        <v>0</v>
      </c>
      <c r="EH99" s="21">
        <v>0</v>
      </c>
      <c r="EI99" s="21">
        <v>0</v>
      </c>
      <c r="EJ99" s="22">
        <v>0</v>
      </c>
    </row>
    <row r="100" spans="1:140" x14ac:dyDescent="0.2">
      <c r="A100" s="7" t="s">
        <v>83</v>
      </c>
      <c r="B100" s="20">
        <v>2163</v>
      </c>
      <c r="C100" s="21">
        <v>1763</v>
      </c>
      <c r="D100" s="21">
        <v>0</v>
      </c>
      <c r="E100" s="21">
        <v>1</v>
      </c>
      <c r="F100" s="21">
        <v>0</v>
      </c>
      <c r="G100" s="21">
        <v>0</v>
      </c>
      <c r="H100" s="21">
        <v>31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24</v>
      </c>
      <c r="O100" s="21">
        <v>0</v>
      </c>
      <c r="P100" s="21">
        <v>0</v>
      </c>
      <c r="Q100" s="21">
        <v>0</v>
      </c>
      <c r="R100" s="21">
        <v>10</v>
      </c>
      <c r="S100" s="21">
        <v>0</v>
      </c>
      <c r="T100" s="21">
        <v>3</v>
      </c>
      <c r="U100" s="21">
        <v>6</v>
      </c>
      <c r="V100" s="21">
        <v>187</v>
      </c>
      <c r="W100" s="21">
        <v>11</v>
      </c>
      <c r="X100" s="21">
        <v>1</v>
      </c>
      <c r="Y100" s="21">
        <v>0</v>
      </c>
      <c r="Z100" s="21">
        <v>12</v>
      </c>
      <c r="AA100" s="21">
        <v>12</v>
      </c>
      <c r="AB100" s="21">
        <v>0</v>
      </c>
      <c r="AC100" s="21">
        <v>0</v>
      </c>
      <c r="AD100" s="21">
        <v>4</v>
      </c>
      <c r="AE100" s="21">
        <v>0</v>
      </c>
      <c r="AF100" s="21">
        <v>1</v>
      </c>
      <c r="AG100" s="21">
        <v>0</v>
      </c>
      <c r="AH100" s="21">
        <v>1</v>
      </c>
      <c r="AI100" s="21">
        <v>0</v>
      </c>
      <c r="AJ100" s="21">
        <v>0</v>
      </c>
      <c r="AK100" s="21">
        <v>1</v>
      </c>
      <c r="AL100" s="21">
        <v>0</v>
      </c>
      <c r="AM100" s="21">
        <v>0</v>
      </c>
      <c r="AN100" s="21">
        <v>0</v>
      </c>
      <c r="AO100" s="21">
        <v>0</v>
      </c>
      <c r="AP100" s="21">
        <v>3</v>
      </c>
      <c r="AQ100" s="21">
        <v>21</v>
      </c>
      <c r="AR100" s="21">
        <v>0</v>
      </c>
      <c r="AS100" s="21">
        <v>5</v>
      </c>
      <c r="AT100" s="21">
        <v>0</v>
      </c>
      <c r="AU100" s="21">
        <v>1</v>
      </c>
      <c r="AV100" s="21">
        <v>1</v>
      </c>
      <c r="AW100" s="21">
        <v>0</v>
      </c>
      <c r="AX100" s="21">
        <v>1</v>
      </c>
      <c r="AY100" s="21">
        <v>0</v>
      </c>
      <c r="AZ100" s="21">
        <v>0</v>
      </c>
      <c r="BA100" s="21">
        <v>1</v>
      </c>
      <c r="BB100" s="21">
        <v>0</v>
      </c>
      <c r="BC100" s="21">
        <v>0</v>
      </c>
      <c r="BD100" s="21">
        <v>0</v>
      </c>
      <c r="BE100" s="21">
        <v>0</v>
      </c>
      <c r="BF100" s="21">
        <v>1</v>
      </c>
      <c r="BG100" s="21">
        <v>0</v>
      </c>
      <c r="BH100" s="21">
        <v>0</v>
      </c>
      <c r="BI100" s="21">
        <v>0</v>
      </c>
      <c r="BJ100" s="21">
        <v>0</v>
      </c>
      <c r="BK100" s="21">
        <v>1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6</v>
      </c>
      <c r="BS100" s="21">
        <v>0</v>
      </c>
      <c r="BT100" s="21">
        <v>1</v>
      </c>
      <c r="BU100" s="21">
        <v>0</v>
      </c>
      <c r="BV100" s="21">
        <v>0</v>
      </c>
      <c r="BW100" s="21">
        <v>1</v>
      </c>
      <c r="BX100" s="21">
        <v>0</v>
      </c>
      <c r="BY100" s="21">
        <v>0</v>
      </c>
      <c r="BZ100" s="21">
        <v>0</v>
      </c>
      <c r="CA100" s="21">
        <v>0</v>
      </c>
      <c r="CB100" s="21">
        <v>1</v>
      </c>
      <c r="CC100" s="21">
        <v>0</v>
      </c>
      <c r="CD100" s="21">
        <v>0</v>
      </c>
      <c r="CE100" s="21">
        <v>0</v>
      </c>
      <c r="CF100" s="21">
        <v>0</v>
      </c>
      <c r="CG100" s="21">
        <v>1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2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1</v>
      </c>
      <c r="CU100" s="21">
        <v>0</v>
      </c>
      <c r="CV100" s="21">
        <v>1</v>
      </c>
      <c r="CW100" s="21">
        <v>0</v>
      </c>
      <c r="CX100" s="21">
        <v>30</v>
      </c>
      <c r="CY100" s="21">
        <v>0</v>
      </c>
      <c r="CZ100" s="21">
        <v>0</v>
      </c>
      <c r="DA100" s="21">
        <v>0</v>
      </c>
      <c r="DB100" s="21">
        <v>9</v>
      </c>
      <c r="DC100" s="21">
        <v>1</v>
      </c>
      <c r="DD100" s="21">
        <v>0</v>
      </c>
      <c r="DE100" s="21">
        <v>0</v>
      </c>
      <c r="DF100" s="21">
        <v>0</v>
      </c>
      <c r="DG100" s="21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1">
        <v>0</v>
      </c>
      <c r="DN100" s="21">
        <v>0</v>
      </c>
      <c r="DO100" s="21">
        <v>0</v>
      </c>
      <c r="DP100" s="21">
        <v>0</v>
      </c>
      <c r="DQ100" s="21">
        <v>0</v>
      </c>
      <c r="DR100" s="21">
        <v>1</v>
      </c>
      <c r="DS100" s="21">
        <v>1</v>
      </c>
      <c r="DT100" s="21">
        <v>0</v>
      </c>
      <c r="DU100" s="21">
        <v>0</v>
      </c>
      <c r="DV100" s="21">
        <v>1</v>
      </c>
      <c r="DW100" s="21">
        <v>2</v>
      </c>
      <c r="DX100" s="21">
        <v>0</v>
      </c>
      <c r="DY100" s="21">
        <v>0</v>
      </c>
      <c r="DZ100" s="21">
        <v>0</v>
      </c>
      <c r="EA100" s="21">
        <v>0</v>
      </c>
      <c r="EB100" s="21">
        <v>0</v>
      </c>
      <c r="EC100" s="21">
        <v>0</v>
      </c>
      <c r="ED100" s="21">
        <v>0</v>
      </c>
      <c r="EE100" s="21">
        <v>0</v>
      </c>
      <c r="EF100" s="21">
        <v>1</v>
      </c>
      <c r="EG100" s="21">
        <v>0</v>
      </c>
      <c r="EH100" s="21">
        <v>0</v>
      </c>
      <c r="EI100" s="21">
        <v>0</v>
      </c>
      <c r="EJ100" s="22">
        <v>0</v>
      </c>
    </row>
    <row r="101" spans="1:140" x14ac:dyDescent="0.2">
      <c r="A101" s="7" t="s">
        <v>84</v>
      </c>
      <c r="B101" s="20">
        <v>330</v>
      </c>
      <c r="C101" s="21">
        <v>295</v>
      </c>
      <c r="D101" s="21">
        <v>0</v>
      </c>
      <c r="E101" s="21">
        <v>0</v>
      </c>
      <c r="F101" s="21">
        <v>0</v>
      </c>
      <c r="G101" s="21">
        <v>0</v>
      </c>
      <c r="H101" s="21">
        <v>13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1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11</v>
      </c>
      <c r="W101" s="21">
        <v>0</v>
      </c>
      <c r="X101" s="21">
        <v>0</v>
      </c>
      <c r="Y101" s="21">
        <v>0</v>
      </c>
      <c r="Z101" s="21">
        <v>1</v>
      </c>
      <c r="AA101" s="21">
        <v>3</v>
      </c>
      <c r="AB101" s="21">
        <v>0</v>
      </c>
      <c r="AC101" s="21">
        <v>0</v>
      </c>
      <c r="AD101" s="21">
        <v>1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1</v>
      </c>
      <c r="AN101" s="21">
        <v>0</v>
      </c>
      <c r="AO101" s="21">
        <v>0</v>
      </c>
      <c r="AP101" s="21">
        <v>0</v>
      </c>
      <c r="AQ101" s="21">
        <v>1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1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2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21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1">
        <v>0</v>
      </c>
      <c r="DN101" s="21">
        <v>0</v>
      </c>
      <c r="DO101" s="21">
        <v>0</v>
      </c>
      <c r="DP101" s="21">
        <v>0</v>
      </c>
      <c r="DQ101" s="21">
        <v>0</v>
      </c>
      <c r="DR101" s="21">
        <v>0</v>
      </c>
      <c r="DS101" s="21">
        <v>0</v>
      </c>
      <c r="DT101" s="21">
        <v>0</v>
      </c>
      <c r="DU101" s="21">
        <v>0</v>
      </c>
      <c r="DV101" s="21">
        <v>0</v>
      </c>
      <c r="DW101" s="21">
        <v>0</v>
      </c>
      <c r="DX101" s="21">
        <v>0</v>
      </c>
      <c r="DY101" s="21">
        <v>0</v>
      </c>
      <c r="DZ101" s="21">
        <v>0</v>
      </c>
      <c r="EA101" s="21">
        <v>0</v>
      </c>
      <c r="EB101" s="21">
        <v>0</v>
      </c>
      <c r="EC101" s="21">
        <v>0</v>
      </c>
      <c r="ED101" s="21">
        <v>0</v>
      </c>
      <c r="EE101" s="21">
        <v>0</v>
      </c>
      <c r="EF101" s="21">
        <v>0</v>
      </c>
      <c r="EG101" s="21">
        <v>0</v>
      </c>
      <c r="EH101" s="21">
        <v>0</v>
      </c>
      <c r="EI101" s="21">
        <v>0</v>
      </c>
      <c r="EJ101" s="22">
        <v>0</v>
      </c>
    </row>
    <row r="102" spans="1:140" x14ac:dyDescent="0.2">
      <c r="A102" s="7" t="s">
        <v>85</v>
      </c>
      <c r="B102" s="20">
        <v>1053</v>
      </c>
      <c r="C102" s="21">
        <v>978</v>
      </c>
      <c r="D102" s="21">
        <v>0</v>
      </c>
      <c r="E102" s="21">
        <v>0</v>
      </c>
      <c r="F102" s="21">
        <v>0</v>
      </c>
      <c r="G102" s="21">
        <v>0</v>
      </c>
      <c r="H102" s="21">
        <v>9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9</v>
      </c>
      <c r="O102" s="21">
        <v>1</v>
      </c>
      <c r="P102" s="21">
        <v>0</v>
      </c>
      <c r="Q102" s="21">
        <v>0</v>
      </c>
      <c r="R102" s="21">
        <v>0</v>
      </c>
      <c r="S102" s="21">
        <v>0</v>
      </c>
      <c r="T102" s="21">
        <v>2</v>
      </c>
      <c r="U102" s="21">
        <v>0</v>
      </c>
      <c r="V102" s="21">
        <v>29</v>
      </c>
      <c r="W102" s="21">
        <v>2</v>
      </c>
      <c r="X102" s="21">
        <v>0</v>
      </c>
      <c r="Y102" s="21">
        <v>0</v>
      </c>
      <c r="Z102" s="21">
        <v>0</v>
      </c>
      <c r="AA102" s="21">
        <v>6</v>
      </c>
      <c r="AB102" s="21">
        <v>0</v>
      </c>
      <c r="AC102" s="21">
        <v>2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2</v>
      </c>
      <c r="AN102" s="21">
        <v>0</v>
      </c>
      <c r="AO102" s="21">
        <v>0</v>
      </c>
      <c r="AP102" s="21">
        <v>0</v>
      </c>
      <c r="AQ102" s="21">
        <v>9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1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1</v>
      </c>
      <c r="CY102" s="21">
        <v>0</v>
      </c>
      <c r="CZ102" s="21">
        <v>0</v>
      </c>
      <c r="DA102" s="21">
        <v>0</v>
      </c>
      <c r="DB102" s="21">
        <v>0</v>
      </c>
      <c r="DC102" s="21">
        <v>1</v>
      </c>
      <c r="DD102" s="21">
        <v>0</v>
      </c>
      <c r="DE102" s="21">
        <v>0</v>
      </c>
      <c r="DF102" s="21">
        <v>0</v>
      </c>
      <c r="DG102" s="21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1">
        <v>0</v>
      </c>
      <c r="DN102" s="21">
        <v>0</v>
      </c>
      <c r="DO102" s="21">
        <v>0</v>
      </c>
      <c r="DP102" s="21">
        <v>0</v>
      </c>
      <c r="DQ102" s="21">
        <v>0</v>
      </c>
      <c r="DR102" s="21">
        <v>0</v>
      </c>
      <c r="DS102" s="21">
        <v>0</v>
      </c>
      <c r="DT102" s="21">
        <v>0</v>
      </c>
      <c r="DU102" s="21">
        <v>0</v>
      </c>
      <c r="DV102" s="21">
        <v>0</v>
      </c>
      <c r="DW102" s="21">
        <v>0</v>
      </c>
      <c r="DX102" s="21">
        <v>1</v>
      </c>
      <c r="DY102" s="21">
        <v>0</v>
      </c>
      <c r="DZ102" s="21">
        <v>0</v>
      </c>
      <c r="EA102" s="21">
        <v>0</v>
      </c>
      <c r="EB102" s="21">
        <v>0</v>
      </c>
      <c r="EC102" s="21">
        <v>0</v>
      </c>
      <c r="ED102" s="21">
        <v>0</v>
      </c>
      <c r="EE102" s="21">
        <v>0</v>
      </c>
      <c r="EF102" s="21">
        <v>0</v>
      </c>
      <c r="EG102" s="21">
        <v>0</v>
      </c>
      <c r="EH102" s="21">
        <v>0</v>
      </c>
      <c r="EI102" s="21">
        <v>0</v>
      </c>
      <c r="EJ102" s="22">
        <v>0</v>
      </c>
    </row>
    <row r="103" spans="1:140" x14ac:dyDescent="0.2">
      <c r="A103" s="7" t="s">
        <v>86</v>
      </c>
      <c r="B103" s="20">
        <v>1186</v>
      </c>
      <c r="C103" s="21">
        <v>1012</v>
      </c>
      <c r="D103" s="21">
        <v>0</v>
      </c>
      <c r="E103" s="21">
        <v>0</v>
      </c>
      <c r="F103" s="21">
        <v>2</v>
      </c>
      <c r="G103" s="21">
        <v>0</v>
      </c>
      <c r="H103" s="21">
        <v>29</v>
      </c>
      <c r="I103" s="21">
        <v>0</v>
      </c>
      <c r="J103" s="21">
        <v>0</v>
      </c>
      <c r="K103" s="21">
        <v>1</v>
      </c>
      <c r="L103" s="21">
        <v>1</v>
      </c>
      <c r="M103" s="21">
        <v>0</v>
      </c>
      <c r="N103" s="21">
        <v>16</v>
      </c>
      <c r="O103" s="21">
        <v>0</v>
      </c>
      <c r="P103" s="21">
        <v>0</v>
      </c>
      <c r="Q103" s="21">
        <v>0</v>
      </c>
      <c r="R103" s="21">
        <v>2</v>
      </c>
      <c r="S103" s="21">
        <v>0</v>
      </c>
      <c r="T103" s="21">
        <v>6</v>
      </c>
      <c r="U103" s="21">
        <v>6</v>
      </c>
      <c r="V103" s="21">
        <v>74</v>
      </c>
      <c r="W103" s="21">
        <v>9</v>
      </c>
      <c r="X103" s="21">
        <v>0</v>
      </c>
      <c r="Y103" s="21">
        <v>2</v>
      </c>
      <c r="Z103" s="21">
        <v>1</v>
      </c>
      <c r="AA103" s="21">
        <v>2</v>
      </c>
      <c r="AB103" s="21">
        <v>0</v>
      </c>
      <c r="AC103" s="21">
        <v>0</v>
      </c>
      <c r="AD103" s="21">
        <v>1</v>
      </c>
      <c r="AE103" s="21">
        <v>0</v>
      </c>
      <c r="AF103" s="21">
        <v>1</v>
      </c>
      <c r="AG103" s="21">
        <v>0</v>
      </c>
      <c r="AH103" s="21">
        <v>0</v>
      </c>
      <c r="AI103" s="21">
        <v>0</v>
      </c>
      <c r="AJ103" s="21">
        <v>1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1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1</v>
      </c>
      <c r="BL103" s="21">
        <v>0</v>
      </c>
      <c r="BM103" s="21">
        <v>0</v>
      </c>
      <c r="BN103" s="21">
        <v>0</v>
      </c>
      <c r="BO103" s="21">
        <v>0</v>
      </c>
      <c r="BP103" s="21">
        <v>0</v>
      </c>
      <c r="BQ103" s="21">
        <v>0</v>
      </c>
      <c r="BR103" s="21">
        <v>0</v>
      </c>
      <c r="BS103" s="21">
        <v>0</v>
      </c>
      <c r="BT103" s="21">
        <v>0</v>
      </c>
      <c r="BU103" s="21">
        <v>0</v>
      </c>
      <c r="BV103" s="21">
        <v>0</v>
      </c>
      <c r="BW103" s="21">
        <v>0</v>
      </c>
      <c r="BX103" s="21">
        <v>0</v>
      </c>
      <c r="BY103" s="21">
        <v>0</v>
      </c>
      <c r="BZ103" s="21">
        <v>10</v>
      </c>
      <c r="CA103" s="21">
        <v>0</v>
      </c>
      <c r="CB103" s="21">
        <v>0</v>
      </c>
      <c r="CC103" s="21">
        <v>0</v>
      </c>
      <c r="CD103" s="21">
        <v>0</v>
      </c>
      <c r="CE103" s="21">
        <v>1</v>
      </c>
      <c r="CF103" s="21">
        <v>0</v>
      </c>
      <c r="CG103" s="21">
        <v>0</v>
      </c>
      <c r="CH103" s="21">
        <v>0</v>
      </c>
      <c r="CI103" s="21">
        <v>0</v>
      </c>
      <c r="CJ103" s="21">
        <v>0</v>
      </c>
      <c r="CK103" s="21">
        <v>0</v>
      </c>
      <c r="CL103" s="21">
        <v>0</v>
      </c>
      <c r="CM103" s="21">
        <v>1</v>
      </c>
      <c r="CN103" s="21">
        <v>0</v>
      </c>
      <c r="CO103" s="21">
        <v>0</v>
      </c>
      <c r="CP103" s="21">
        <v>0</v>
      </c>
      <c r="CQ103" s="21">
        <v>0</v>
      </c>
      <c r="CR103" s="21">
        <v>0</v>
      </c>
      <c r="CS103" s="21">
        <v>0</v>
      </c>
      <c r="CT103" s="21">
        <v>0</v>
      </c>
      <c r="CU103" s="21">
        <v>0</v>
      </c>
      <c r="CV103" s="21">
        <v>1</v>
      </c>
      <c r="CW103" s="21">
        <v>0</v>
      </c>
      <c r="CX103" s="21">
        <v>0</v>
      </c>
      <c r="CY103" s="21">
        <v>0</v>
      </c>
      <c r="CZ103" s="21">
        <v>4</v>
      </c>
      <c r="DA103" s="21">
        <v>0</v>
      </c>
      <c r="DB103" s="21">
        <v>0</v>
      </c>
      <c r="DC103" s="21">
        <v>0</v>
      </c>
      <c r="DD103" s="21">
        <v>0</v>
      </c>
      <c r="DE103" s="21">
        <v>0</v>
      </c>
      <c r="DF103" s="21">
        <v>0</v>
      </c>
      <c r="DG103" s="21">
        <v>0</v>
      </c>
      <c r="DH103" s="21">
        <v>0</v>
      </c>
      <c r="DI103" s="21">
        <v>0</v>
      </c>
      <c r="DJ103" s="21">
        <v>0</v>
      </c>
      <c r="DK103" s="21">
        <v>0</v>
      </c>
      <c r="DL103" s="21">
        <v>0</v>
      </c>
      <c r="DM103" s="21">
        <v>0</v>
      </c>
      <c r="DN103" s="21">
        <v>0</v>
      </c>
      <c r="DO103" s="21">
        <v>0</v>
      </c>
      <c r="DP103" s="21">
        <v>0</v>
      </c>
      <c r="DQ103" s="21">
        <v>0</v>
      </c>
      <c r="DR103" s="21">
        <v>0</v>
      </c>
      <c r="DS103" s="21">
        <v>0</v>
      </c>
      <c r="DT103" s="21">
        <v>0</v>
      </c>
      <c r="DU103" s="21">
        <v>0</v>
      </c>
      <c r="DV103" s="21">
        <v>0</v>
      </c>
      <c r="DW103" s="21">
        <v>1</v>
      </c>
      <c r="DX103" s="21">
        <v>0</v>
      </c>
      <c r="DY103" s="21">
        <v>0</v>
      </c>
      <c r="DZ103" s="21">
        <v>0</v>
      </c>
      <c r="EA103" s="21">
        <v>0</v>
      </c>
      <c r="EB103" s="21">
        <v>0</v>
      </c>
      <c r="EC103" s="21">
        <v>0</v>
      </c>
      <c r="ED103" s="21">
        <v>0</v>
      </c>
      <c r="EE103" s="21">
        <v>0</v>
      </c>
      <c r="EF103" s="21">
        <v>0</v>
      </c>
      <c r="EG103" s="21">
        <v>0</v>
      </c>
      <c r="EH103" s="21">
        <v>0</v>
      </c>
      <c r="EI103" s="21">
        <v>0</v>
      </c>
      <c r="EJ103" s="22">
        <v>0</v>
      </c>
    </row>
    <row r="104" spans="1:140" x14ac:dyDescent="0.2">
      <c r="A104" s="7" t="s">
        <v>87</v>
      </c>
      <c r="B104" s="20">
        <v>1136</v>
      </c>
      <c r="C104" s="21">
        <v>985</v>
      </c>
      <c r="D104" s="21">
        <v>1</v>
      </c>
      <c r="E104" s="21">
        <v>0</v>
      </c>
      <c r="F104" s="21">
        <v>3</v>
      </c>
      <c r="G104" s="21">
        <v>0</v>
      </c>
      <c r="H104" s="21">
        <v>9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27</v>
      </c>
      <c r="O104" s="21">
        <v>1</v>
      </c>
      <c r="P104" s="21">
        <v>0</v>
      </c>
      <c r="Q104" s="21">
        <v>0</v>
      </c>
      <c r="R104" s="21">
        <v>4</v>
      </c>
      <c r="S104" s="21">
        <v>0</v>
      </c>
      <c r="T104" s="21">
        <v>5</v>
      </c>
      <c r="U104" s="21">
        <v>1</v>
      </c>
      <c r="V104" s="21">
        <v>48</v>
      </c>
      <c r="W104" s="21">
        <v>16</v>
      </c>
      <c r="X104" s="21">
        <v>0</v>
      </c>
      <c r="Y104" s="21">
        <v>8</v>
      </c>
      <c r="Z104" s="21">
        <v>7</v>
      </c>
      <c r="AA104" s="21">
        <v>1</v>
      </c>
      <c r="AB104" s="21">
        <v>0</v>
      </c>
      <c r="AC104" s="21">
        <v>4</v>
      </c>
      <c r="AD104" s="21">
        <v>0</v>
      </c>
      <c r="AE104" s="21">
        <v>1</v>
      </c>
      <c r="AF104" s="21">
        <v>0</v>
      </c>
      <c r="AG104" s="21">
        <v>1</v>
      </c>
      <c r="AH104" s="21">
        <v>0</v>
      </c>
      <c r="AI104" s="21">
        <v>0</v>
      </c>
      <c r="AJ104" s="21">
        <v>0</v>
      </c>
      <c r="AK104" s="21">
        <v>1</v>
      </c>
      <c r="AL104" s="21">
        <v>0</v>
      </c>
      <c r="AM104" s="21">
        <v>1</v>
      </c>
      <c r="AN104" s="21">
        <v>0</v>
      </c>
      <c r="AO104" s="21">
        <v>3</v>
      </c>
      <c r="AP104" s="21">
        <v>1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1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1</v>
      </c>
      <c r="BN104" s="21">
        <v>0</v>
      </c>
      <c r="BO104" s="21">
        <v>0</v>
      </c>
      <c r="BP104" s="21">
        <v>0</v>
      </c>
      <c r="BQ104" s="21">
        <v>0</v>
      </c>
      <c r="BR104" s="21">
        <v>1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2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21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1">
        <v>0</v>
      </c>
      <c r="DN104" s="21">
        <v>0</v>
      </c>
      <c r="DO104" s="21">
        <v>0</v>
      </c>
      <c r="DP104" s="21">
        <v>0</v>
      </c>
      <c r="DQ104" s="21">
        <v>0</v>
      </c>
      <c r="DR104" s="21">
        <v>0</v>
      </c>
      <c r="DS104" s="21">
        <v>1</v>
      </c>
      <c r="DT104" s="21">
        <v>0</v>
      </c>
      <c r="DU104" s="21">
        <v>0</v>
      </c>
      <c r="DV104" s="21">
        <v>1</v>
      </c>
      <c r="DW104" s="21">
        <v>0</v>
      </c>
      <c r="DX104" s="21">
        <v>0</v>
      </c>
      <c r="DY104" s="21">
        <v>0</v>
      </c>
      <c r="DZ104" s="21">
        <v>0</v>
      </c>
      <c r="EA104" s="21">
        <v>1</v>
      </c>
      <c r="EB104" s="21">
        <v>0</v>
      </c>
      <c r="EC104" s="21">
        <v>0</v>
      </c>
      <c r="ED104" s="21">
        <v>0</v>
      </c>
      <c r="EE104" s="21">
        <v>0</v>
      </c>
      <c r="EF104" s="21">
        <v>0</v>
      </c>
      <c r="EG104" s="21">
        <v>0</v>
      </c>
      <c r="EH104" s="21">
        <v>0</v>
      </c>
      <c r="EI104" s="21">
        <v>0</v>
      </c>
      <c r="EJ104" s="22">
        <v>0</v>
      </c>
    </row>
    <row r="105" spans="1:140" x14ac:dyDescent="0.2">
      <c r="A105" s="7" t="s">
        <v>92</v>
      </c>
      <c r="B105" s="20">
        <v>1151</v>
      </c>
      <c r="C105" s="21">
        <v>1056</v>
      </c>
      <c r="D105" s="21">
        <v>0</v>
      </c>
      <c r="E105" s="21">
        <v>0</v>
      </c>
      <c r="F105" s="21">
        <v>0</v>
      </c>
      <c r="G105" s="21">
        <v>0</v>
      </c>
      <c r="H105" s="21">
        <v>41</v>
      </c>
      <c r="I105" s="21">
        <v>0</v>
      </c>
      <c r="J105" s="21">
        <v>0</v>
      </c>
      <c r="K105" s="21">
        <v>1</v>
      </c>
      <c r="L105" s="21">
        <v>2</v>
      </c>
      <c r="M105" s="21">
        <v>0</v>
      </c>
      <c r="N105" s="21">
        <v>2</v>
      </c>
      <c r="O105" s="21">
        <v>2</v>
      </c>
      <c r="P105" s="21">
        <v>0</v>
      </c>
      <c r="Q105" s="21">
        <v>0</v>
      </c>
      <c r="R105" s="21">
        <v>2</v>
      </c>
      <c r="S105" s="21">
        <v>0</v>
      </c>
      <c r="T105" s="21">
        <v>6</v>
      </c>
      <c r="U105" s="21">
        <v>1</v>
      </c>
      <c r="V105" s="21">
        <v>19</v>
      </c>
      <c r="W105" s="21">
        <v>1</v>
      </c>
      <c r="X105" s="21">
        <v>0</v>
      </c>
      <c r="Y105" s="21">
        <v>2</v>
      </c>
      <c r="Z105" s="21">
        <v>2</v>
      </c>
      <c r="AA105" s="21">
        <v>2</v>
      </c>
      <c r="AB105" s="21">
        <v>0</v>
      </c>
      <c r="AC105" s="21">
        <v>0</v>
      </c>
      <c r="AD105" s="21">
        <v>3</v>
      </c>
      <c r="AE105" s="21">
        <v>0</v>
      </c>
      <c r="AF105" s="21">
        <v>3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  <c r="AP105" s="21">
        <v>0</v>
      </c>
      <c r="AQ105" s="21">
        <v>2</v>
      </c>
      <c r="AR105" s="21">
        <v>0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21">
        <v>0</v>
      </c>
      <c r="BC105" s="21">
        <v>0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</v>
      </c>
      <c r="BK105" s="21">
        <v>0</v>
      </c>
      <c r="BL105" s="21">
        <v>0</v>
      </c>
      <c r="BM105" s="21">
        <v>0</v>
      </c>
      <c r="BN105" s="21">
        <v>0</v>
      </c>
      <c r="BO105" s="21">
        <v>0</v>
      </c>
      <c r="BP105" s="21">
        <v>0</v>
      </c>
      <c r="BQ105" s="21">
        <v>0</v>
      </c>
      <c r="BR105" s="21">
        <v>0</v>
      </c>
      <c r="BS105" s="21">
        <v>0</v>
      </c>
      <c r="BT105" s="21">
        <v>0</v>
      </c>
      <c r="BU105" s="21">
        <v>0</v>
      </c>
      <c r="BV105" s="21">
        <v>0</v>
      </c>
      <c r="BW105" s="21">
        <v>0</v>
      </c>
      <c r="BX105" s="21">
        <v>0</v>
      </c>
      <c r="BY105" s="21">
        <v>0</v>
      </c>
      <c r="BZ105" s="21">
        <v>0</v>
      </c>
      <c r="CA105" s="21">
        <v>0</v>
      </c>
      <c r="CB105" s="21">
        <v>0</v>
      </c>
      <c r="CC105" s="21">
        <v>0</v>
      </c>
      <c r="CD105" s="21">
        <v>2</v>
      </c>
      <c r="CE105" s="21">
        <v>0</v>
      </c>
      <c r="CF105" s="21">
        <v>0</v>
      </c>
      <c r="CG105" s="21">
        <v>0</v>
      </c>
      <c r="CH105" s="21">
        <v>0</v>
      </c>
      <c r="CI105" s="21">
        <v>0</v>
      </c>
      <c r="CJ105" s="21">
        <v>0</v>
      </c>
      <c r="CK105" s="21">
        <v>0</v>
      </c>
      <c r="CL105" s="21">
        <v>0</v>
      </c>
      <c r="CM105" s="21">
        <v>1</v>
      </c>
      <c r="CN105" s="21">
        <v>0</v>
      </c>
      <c r="CO105" s="21">
        <v>0</v>
      </c>
      <c r="CP105" s="21">
        <v>0</v>
      </c>
      <c r="CQ105" s="21">
        <v>0</v>
      </c>
      <c r="CR105" s="21">
        <v>0</v>
      </c>
      <c r="CS105" s="21">
        <v>0</v>
      </c>
      <c r="CT105" s="21">
        <v>0</v>
      </c>
      <c r="CU105" s="21">
        <v>0</v>
      </c>
      <c r="CV105" s="21">
        <v>0</v>
      </c>
      <c r="CW105" s="21">
        <v>0</v>
      </c>
      <c r="CX105" s="21">
        <v>0</v>
      </c>
      <c r="CY105" s="21">
        <v>0</v>
      </c>
      <c r="CZ105" s="21">
        <v>0</v>
      </c>
      <c r="DA105" s="21">
        <v>0</v>
      </c>
      <c r="DB105" s="21">
        <v>0</v>
      </c>
      <c r="DC105" s="21">
        <v>0</v>
      </c>
      <c r="DD105" s="21">
        <v>0</v>
      </c>
      <c r="DE105" s="21">
        <v>0</v>
      </c>
      <c r="DF105" s="21">
        <v>0</v>
      </c>
      <c r="DG105" s="21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1">
        <v>0</v>
      </c>
      <c r="DN105" s="21">
        <v>0</v>
      </c>
      <c r="DO105" s="21">
        <v>0</v>
      </c>
      <c r="DP105" s="21">
        <v>0</v>
      </c>
      <c r="DQ105" s="21">
        <v>0</v>
      </c>
      <c r="DR105" s="21">
        <v>0</v>
      </c>
      <c r="DS105" s="21">
        <v>0</v>
      </c>
      <c r="DT105" s="21">
        <v>0</v>
      </c>
      <c r="DU105" s="21">
        <v>0</v>
      </c>
      <c r="DV105" s="21">
        <v>0</v>
      </c>
      <c r="DW105" s="21">
        <v>1</v>
      </c>
      <c r="DX105" s="21">
        <v>0</v>
      </c>
      <c r="DY105" s="21">
        <v>0</v>
      </c>
      <c r="DZ105" s="21">
        <v>0</v>
      </c>
      <c r="EA105" s="21">
        <v>0</v>
      </c>
      <c r="EB105" s="21">
        <v>0</v>
      </c>
      <c r="EC105" s="21">
        <v>0</v>
      </c>
      <c r="ED105" s="21">
        <v>0</v>
      </c>
      <c r="EE105" s="21">
        <v>0</v>
      </c>
      <c r="EF105" s="21">
        <v>0</v>
      </c>
      <c r="EG105" s="21">
        <v>0</v>
      </c>
      <c r="EH105" s="21">
        <v>0</v>
      </c>
      <c r="EI105" s="21">
        <v>0</v>
      </c>
      <c r="EJ105" s="22">
        <v>0</v>
      </c>
    </row>
    <row r="106" spans="1:140" x14ac:dyDescent="0.2">
      <c r="A106" s="6" t="str">
        <f>VLOOKUP("&lt;Zeilentitel_12&gt;",Uebersetzungen!$B$3:$E$227,Uebersetzungen!$B$2+1,FALSE)</f>
        <v>Region Viamala</v>
      </c>
      <c r="B106" s="15">
        <v>14597</v>
      </c>
      <c r="C106" s="9">
        <v>11969</v>
      </c>
      <c r="D106" s="9">
        <v>1</v>
      </c>
      <c r="E106" s="9">
        <v>8</v>
      </c>
      <c r="F106" s="9">
        <v>8</v>
      </c>
      <c r="G106" s="9">
        <v>4</v>
      </c>
      <c r="H106" s="9">
        <v>482</v>
      </c>
      <c r="I106" s="9">
        <v>0</v>
      </c>
      <c r="J106" s="9">
        <v>12</v>
      </c>
      <c r="K106" s="9">
        <v>2</v>
      </c>
      <c r="L106" s="9">
        <v>3</v>
      </c>
      <c r="M106" s="9">
        <v>1</v>
      </c>
      <c r="N106" s="9">
        <v>337</v>
      </c>
      <c r="O106" s="9">
        <v>3</v>
      </c>
      <c r="P106" s="9">
        <v>1</v>
      </c>
      <c r="Q106" s="9">
        <v>0</v>
      </c>
      <c r="R106" s="9">
        <v>28</v>
      </c>
      <c r="S106" s="9">
        <v>0</v>
      </c>
      <c r="T106" s="9">
        <v>71</v>
      </c>
      <c r="U106" s="9">
        <v>34</v>
      </c>
      <c r="V106" s="9">
        <v>669</v>
      </c>
      <c r="W106" s="9">
        <v>73</v>
      </c>
      <c r="X106" s="9">
        <v>4</v>
      </c>
      <c r="Y106" s="9">
        <v>27</v>
      </c>
      <c r="Z106" s="9">
        <v>30</v>
      </c>
      <c r="AA106" s="9">
        <v>40</v>
      </c>
      <c r="AB106" s="9">
        <v>0</v>
      </c>
      <c r="AC106" s="9">
        <v>40</v>
      </c>
      <c r="AD106" s="9">
        <v>20</v>
      </c>
      <c r="AE106" s="9">
        <v>56</v>
      </c>
      <c r="AF106" s="9">
        <v>34</v>
      </c>
      <c r="AG106" s="9">
        <v>6</v>
      </c>
      <c r="AH106" s="9">
        <v>25</v>
      </c>
      <c r="AI106" s="9">
        <v>1</v>
      </c>
      <c r="AJ106" s="9">
        <v>12</v>
      </c>
      <c r="AK106" s="9">
        <v>49</v>
      </c>
      <c r="AL106" s="9">
        <v>1</v>
      </c>
      <c r="AM106" s="9">
        <v>4</v>
      </c>
      <c r="AN106" s="9">
        <v>1</v>
      </c>
      <c r="AO106" s="9">
        <v>0</v>
      </c>
      <c r="AP106" s="9">
        <v>4</v>
      </c>
      <c r="AQ106" s="9">
        <v>96</v>
      </c>
      <c r="AR106" s="9">
        <v>0</v>
      </c>
      <c r="AS106" s="9">
        <v>5</v>
      </c>
      <c r="AT106" s="9">
        <v>0</v>
      </c>
      <c r="AU106" s="9">
        <v>0</v>
      </c>
      <c r="AV106" s="9">
        <v>0</v>
      </c>
      <c r="AW106" s="9">
        <v>0</v>
      </c>
      <c r="AX106" s="9">
        <v>3</v>
      </c>
      <c r="AY106" s="9">
        <v>0</v>
      </c>
      <c r="AZ106" s="9">
        <v>1</v>
      </c>
      <c r="BA106" s="9">
        <v>1</v>
      </c>
      <c r="BB106" s="9">
        <v>0</v>
      </c>
      <c r="BC106" s="9">
        <v>0</v>
      </c>
      <c r="BD106" s="9">
        <v>2</v>
      </c>
      <c r="BE106" s="9">
        <v>1</v>
      </c>
      <c r="BF106" s="9">
        <v>1</v>
      </c>
      <c r="BG106" s="9">
        <v>0</v>
      </c>
      <c r="BH106" s="9">
        <v>0</v>
      </c>
      <c r="BI106" s="9">
        <v>0</v>
      </c>
      <c r="BJ106" s="9">
        <v>0</v>
      </c>
      <c r="BK106" s="9">
        <v>1</v>
      </c>
      <c r="BL106" s="9">
        <v>0</v>
      </c>
      <c r="BM106" s="9">
        <v>2</v>
      </c>
      <c r="BN106" s="9">
        <v>0</v>
      </c>
      <c r="BO106" s="9">
        <v>0</v>
      </c>
      <c r="BP106" s="9">
        <v>2</v>
      </c>
      <c r="BQ106" s="9">
        <v>1</v>
      </c>
      <c r="BR106" s="9">
        <v>29</v>
      </c>
      <c r="BS106" s="9">
        <v>0</v>
      </c>
      <c r="BT106" s="9">
        <v>1</v>
      </c>
      <c r="BU106" s="9">
        <v>0</v>
      </c>
      <c r="BV106" s="9">
        <v>0</v>
      </c>
      <c r="BW106" s="9">
        <v>3</v>
      </c>
      <c r="BX106" s="9">
        <v>0</v>
      </c>
      <c r="BY106" s="9">
        <v>1</v>
      </c>
      <c r="BZ106" s="9">
        <v>139</v>
      </c>
      <c r="CA106" s="9">
        <v>0</v>
      </c>
      <c r="CB106" s="9">
        <v>0</v>
      </c>
      <c r="CC106" s="9">
        <v>0</v>
      </c>
      <c r="CD106" s="9">
        <v>18</v>
      </c>
      <c r="CE106" s="9">
        <v>0</v>
      </c>
      <c r="CF106" s="9">
        <v>0</v>
      </c>
      <c r="CG106" s="9">
        <v>5</v>
      </c>
      <c r="CH106" s="9">
        <v>1</v>
      </c>
      <c r="CI106" s="9">
        <v>0</v>
      </c>
      <c r="CJ106" s="9">
        <v>0</v>
      </c>
      <c r="CK106" s="9">
        <v>0</v>
      </c>
      <c r="CL106" s="9">
        <v>0</v>
      </c>
      <c r="CM106" s="9">
        <v>2</v>
      </c>
      <c r="CN106" s="9">
        <v>2</v>
      </c>
      <c r="CO106" s="9">
        <v>2</v>
      </c>
      <c r="CP106" s="9">
        <v>3</v>
      </c>
      <c r="CQ106" s="9">
        <v>0</v>
      </c>
      <c r="CR106" s="9">
        <v>0</v>
      </c>
      <c r="CS106" s="9">
        <v>0</v>
      </c>
      <c r="CT106" s="9">
        <v>0</v>
      </c>
      <c r="CU106" s="9">
        <v>1</v>
      </c>
      <c r="CV106" s="9">
        <v>4</v>
      </c>
      <c r="CW106" s="9">
        <v>0</v>
      </c>
      <c r="CX106" s="9">
        <v>78</v>
      </c>
      <c r="CY106" s="9">
        <v>0</v>
      </c>
      <c r="CZ106" s="9">
        <v>59</v>
      </c>
      <c r="DA106" s="9">
        <v>0</v>
      </c>
      <c r="DB106" s="9">
        <v>3</v>
      </c>
      <c r="DC106" s="9">
        <v>5</v>
      </c>
      <c r="DD106" s="9">
        <v>0</v>
      </c>
      <c r="DE106" s="9">
        <v>10</v>
      </c>
      <c r="DF106" s="9">
        <v>4</v>
      </c>
      <c r="DG106" s="9">
        <v>1</v>
      </c>
      <c r="DH106" s="9">
        <v>4</v>
      </c>
      <c r="DI106" s="9">
        <v>0</v>
      </c>
      <c r="DJ106" s="9">
        <v>0</v>
      </c>
      <c r="DK106" s="9">
        <v>0</v>
      </c>
      <c r="DL106" s="9">
        <v>0</v>
      </c>
      <c r="DM106" s="9">
        <v>1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2</v>
      </c>
      <c r="DT106" s="9">
        <v>0</v>
      </c>
      <c r="DU106" s="9">
        <v>1</v>
      </c>
      <c r="DV106" s="9">
        <v>32</v>
      </c>
      <c r="DW106" s="9">
        <v>4</v>
      </c>
      <c r="DX106" s="9">
        <v>2</v>
      </c>
      <c r="DY106" s="9">
        <v>0</v>
      </c>
      <c r="DZ106" s="9">
        <v>0</v>
      </c>
      <c r="EA106" s="9">
        <v>0</v>
      </c>
      <c r="EB106" s="9">
        <v>1</v>
      </c>
      <c r="EC106" s="9">
        <v>0</v>
      </c>
      <c r="ED106" s="9">
        <v>0</v>
      </c>
      <c r="EE106" s="9">
        <v>0</v>
      </c>
      <c r="EF106" s="9">
        <v>2</v>
      </c>
      <c r="EG106" s="9">
        <v>0</v>
      </c>
      <c r="EH106" s="9">
        <v>0</v>
      </c>
      <c r="EI106" s="9">
        <v>0</v>
      </c>
      <c r="EJ106" s="11">
        <v>1</v>
      </c>
    </row>
    <row r="107" spans="1:140" x14ac:dyDescent="0.2">
      <c r="A107" s="7" t="s">
        <v>14</v>
      </c>
      <c r="B107" s="20">
        <v>353</v>
      </c>
      <c r="C107" s="21">
        <v>313</v>
      </c>
      <c r="D107" s="21">
        <v>0</v>
      </c>
      <c r="E107" s="21">
        <v>0</v>
      </c>
      <c r="F107" s="21">
        <v>1</v>
      </c>
      <c r="G107" s="21">
        <v>0</v>
      </c>
      <c r="H107" s="21">
        <v>19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1</v>
      </c>
      <c r="O107" s="21">
        <v>0</v>
      </c>
      <c r="P107" s="21">
        <v>0</v>
      </c>
      <c r="Q107" s="21">
        <v>0</v>
      </c>
      <c r="R107" s="21">
        <v>1</v>
      </c>
      <c r="S107" s="21">
        <v>0</v>
      </c>
      <c r="T107" s="21">
        <v>6</v>
      </c>
      <c r="U107" s="21">
        <v>1</v>
      </c>
      <c r="V107" s="21">
        <v>2</v>
      </c>
      <c r="W107" s="21">
        <v>0</v>
      </c>
      <c r="X107" s="21">
        <v>1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2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4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1</v>
      </c>
      <c r="CY107" s="21">
        <v>0</v>
      </c>
      <c r="CZ107" s="21">
        <v>0</v>
      </c>
      <c r="DA107" s="21">
        <v>0</v>
      </c>
      <c r="DB107" s="21">
        <v>0</v>
      </c>
      <c r="DC107" s="21">
        <v>0</v>
      </c>
      <c r="DD107" s="21">
        <v>0</v>
      </c>
      <c r="DE107" s="21">
        <v>0</v>
      </c>
      <c r="DF107" s="21">
        <v>0</v>
      </c>
      <c r="DG107" s="21">
        <v>0</v>
      </c>
      <c r="DH107" s="21">
        <v>0</v>
      </c>
      <c r="DI107" s="21">
        <v>0</v>
      </c>
      <c r="DJ107" s="21">
        <v>0</v>
      </c>
      <c r="DK107" s="21">
        <v>0</v>
      </c>
      <c r="DL107" s="21">
        <v>0</v>
      </c>
      <c r="DM107" s="21">
        <v>0</v>
      </c>
      <c r="DN107" s="21">
        <v>0</v>
      </c>
      <c r="DO107" s="21">
        <v>0</v>
      </c>
      <c r="DP107" s="21">
        <v>0</v>
      </c>
      <c r="DQ107" s="21">
        <v>0</v>
      </c>
      <c r="DR107" s="21">
        <v>0</v>
      </c>
      <c r="DS107" s="21">
        <v>0</v>
      </c>
      <c r="DT107" s="21">
        <v>0</v>
      </c>
      <c r="DU107" s="21">
        <v>0</v>
      </c>
      <c r="DV107" s="21">
        <v>0</v>
      </c>
      <c r="DW107" s="21">
        <v>1</v>
      </c>
      <c r="DX107" s="21">
        <v>0</v>
      </c>
      <c r="DY107" s="21">
        <v>0</v>
      </c>
      <c r="DZ107" s="21">
        <v>0</v>
      </c>
      <c r="EA107" s="21">
        <v>0</v>
      </c>
      <c r="EB107" s="21">
        <v>0</v>
      </c>
      <c r="EC107" s="21">
        <v>0</v>
      </c>
      <c r="ED107" s="21">
        <v>0</v>
      </c>
      <c r="EE107" s="21">
        <v>0</v>
      </c>
      <c r="EF107" s="21">
        <v>0</v>
      </c>
      <c r="EG107" s="21">
        <v>0</v>
      </c>
      <c r="EH107" s="21">
        <v>0</v>
      </c>
      <c r="EI107" s="21">
        <v>0</v>
      </c>
      <c r="EJ107" s="22">
        <v>0</v>
      </c>
    </row>
    <row r="108" spans="1:140" x14ac:dyDescent="0.2">
      <c r="A108" s="7" t="s">
        <v>15</v>
      </c>
      <c r="B108" s="20">
        <v>337</v>
      </c>
      <c r="C108" s="21">
        <v>300</v>
      </c>
      <c r="D108" s="21">
        <v>0</v>
      </c>
      <c r="E108" s="21">
        <v>0</v>
      </c>
      <c r="F108" s="21">
        <v>0</v>
      </c>
      <c r="G108" s="21">
        <v>0</v>
      </c>
      <c r="H108" s="21">
        <v>6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9</v>
      </c>
      <c r="O108" s="21">
        <v>0</v>
      </c>
      <c r="P108" s="21">
        <v>0</v>
      </c>
      <c r="Q108" s="21">
        <v>0</v>
      </c>
      <c r="R108" s="21">
        <v>2</v>
      </c>
      <c r="S108" s="21">
        <v>0</v>
      </c>
      <c r="T108" s="21">
        <v>0</v>
      </c>
      <c r="U108" s="21">
        <v>1</v>
      </c>
      <c r="V108" s="21">
        <v>8</v>
      </c>
      <c r="W108" s="21">
        <v>4</v>
      </c>
      <c r="X108" s="21">
        <v>0</v>
      </c>
      <c r="Y108" s="21">
        <v>1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1</v>
      </c>
      <c r="AG108" s="21">
        <v>0</v>
      </c>
      <c r="AH108" s="21">
        <v>0</v>
      </c>
      <c r="AI108" s="21">
        <v>0</v>
      </c>
      <c r="AJ108" s="21">
        <v>0</v>
      </c>
      <c r="AK108" s="21">
        <v>3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1">
        <v>0</v>
      </c>
      <c r="BI108" s="21">
        <v>0</v>
      </c>
      <c r="BJ108" s="21">
        <v>0</v>
      </c>
      <c r="BK108" s="21">
        <v>0</v>
      </c>
      <c r="BL108" s="21">
        <v>0</v>
      </c>
      <c r="BM108" s="21">
        <v>0</v>
      </c>
      <c r="BN108" s="21">
        <v>0</v>
      </c>
      <c r="BO108" s="21">
        <v>0</v>
      </c>
      <c r="BP108" s="21">
        <v>0</v>
      </c>
      <c r="BQ108" s="21">
        <v>0</v>
      </c>
      <c r="BR108" s="21">
        <v>0</v>
      </c>
      <c r="BS108" s="21">
        <v>0</v>
      </c>
      <c r="BT108" s="21">
        <v>0</v>
      </c>
      <c r="BU108" s="21">
        <v>0</v>
      </c>
      <c r="BV108" s="21">
        <v>0</v>
      </c>
      <c r="BW108" s="21">
        <v>0</v>
      </c>
      <c r="BX108" s="21">
        <v>0</v>
      </c>
      <c r="BY108" s="21">
        <v>0</v>
      </c>
      <c r="BZ108" s="21">
        <v>1</v>
      </c>
      <c r="CA108" s="21">
        <v>0</v>
      </c>
      <c r="CB108" s="21">
        <v>0</v>
      </c>
      <c r="CC108" s="21">
        <v>0</v>
      </c>
      <c r="CD108" s="21">
        <v>0</v>
      </c>
      <c r="CE108" s="21">
        <v>0</v>
      </c>
      <c r="CF108" s="21">
        <v>0</v>
      </c>
      <c r="CG108" s="21">
        <v>1</v>
      </c>
      <c r="CH108" s="21">
        <v>0</v>
      </c>
      <c r="CI108" s="21">
        <v>0</v>
      </c>
      <c r="CJ108" s="21">
        <v>0</v>
      </c>
      <c r="CK108" s="21">
        <v>0</v>
      </c>
      <c r="CL108" s="21">
        <v>0</v>
      </c>
      <c r="CM108" s="21">
        <v>0</v>
      </c>
      <c r="CN108" s="21">
        <v>0</v>
      </c>
      <c r="CO108" s="21">
        <v>0</v>
      </c>
      <c r="CP108" s="21">
        <v>0</v>
      </c>
      <c r="CQ108" s="21">
        <v>0</v>
      </c>
      <c r="CR108" s="21">
        <v>0</v>
      </c>
      <c r="CS108" s="21">
        <v>0</v>
      </c>
      <c r="CT108" s="21">
        <v>0</v>
      </c>
      <c r="CU108" s="21">
        <v>0</v>
      </c>
      <c r="CV108" s="21">
        <v>0</v>
      </c>
      <c r="CW108" s="21">
        <v>0</v>
      </c>
      <c r="CX108" s="21">
        <v>0</v>
      </c>
      <c r="CY108" s="21">
        <v>0</v>
      </c>
      <c r="CZ108" s="21">
        <v>0</v>
      </c>
      <c r="DA108" s="21">
        <v>0</v>
      </c>
      <c r="DB108" s="21">
        <v>0</v>
      </c>
      <c r="DC108" s="21">
        <v>0</v>
      </c>
      <c r="DD108" s="21">
        <v>0</v>
      </c>
      <c r="DE108" s="21">
        <v>0</v>
      </c>
      <c r="DF108" s="21">
        <v>0</v>
      </c>
      <c r="DG108" s="21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1">
        <v>0</v>
      </c>
      <c r="DN108" s="21">
        <v>0</v>
      </c>
      <c r="DO108" s="21">
        <v>0</v>
      </c>
      <c r="DP108" s="21">
        <v>0</v>
      </c>
      <c r="DQ108" s="21">
        <v>0</v>
      </c>
      <c r="DR108" s="21">
        <v>0</v>
      </c>
      <c r="DS108" s="21">
        <v>0</v>
      </c>
      <c r="DT108" s="21">
        <v>0</v>
      </c>
      <c r="DU108" s="21">
        <v>0</v>
      </c>
      <c r="DV108" s="21">
        <v>0</v>
      </c>
      <c r="DW108" s="21">
        <v>0</v>
      </c>
      <c r="DX108" s="21">
        <v>0</v>
      </c>
      <c r="DY108" s="21">
        <v>0</v>
      </c>
      <c r="DZ108" s="21">
        <v>0</v>
      </c>
      <c r="EA108" s="21">
        <v>0</v>
      </c>
      <c r="EB108" s="21">
        <v>0</v>
      </c>
      <c r="EC108" s="21">
        <v>0</v>
      </c>
      <c r="ED108" s="21">
        <v>0</v>
      </c>
      <c r="EE108" s="21">
        <v>0</v>
      </c>
      <c r="EF108" s="21">
        <v>0</v>
      </c>
      <c r="EG108" s="21">
        <v>0</v>
      </c>
      <c r="EH108" s="21">
        <v>0</v>
      </c>
      <c r="EI108" s="21">
        <v>0</v>
      </c>
      <c r="EJ108" s="22">
        <v>0</v>
      </c>
    </row>
    <row r="109" spans="1:140" x14ac:dyDescent="0.2">
      <c r="A109" s="7" t="s">
        <v>16</v>
      </c>
      <c r="B109" s="20">
        <v>846</v>
      </c>
      <c r="C109" s="21">
        <v>805</v>
      </c>
      <c r="D109" s="21">
        <v>0</v>
      </c>
      <c r="E109" s="21">
        <v>0</v>
      </c>
      <c r="F109" s="21">
        <v>0</v>
      </c>
      <c r="G109" s="21">
        <v>0</v>
      </c>
      <c r="H109" s="21">
        <v>21</v>
      </c>
      <c r="I109" s="21">
        <v>0</v>
      </c>
      <c r="J109" s="21">
        <v>1</v>
      </c>
      <c r="K109" s="21">
        <v>0</v>
      </c>
      <c r="L109" s="21">
        <v>0</v>
      </c>
      <c r="M109" s="21">
        <v>0</v>
      </c>
      <c r="N109" s="21">
        <v>4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4</v>
      </c>
      <c r="U109" s="21">
        <v>3</v>
      </c>
      <c r="V109" s="21">
        <v>3</v>
      </c>
      <c r="W109" s="21">
        <v>0</v>
      </c>
      <c r="X109" s="21">
        <v>0</v>
      </c>
      <c r="Y109" s="21">
        <v>1</v>
      </c>
      <c r="Z109" s="21">
        <v>0</v>
      </c>
      <c r="AA109" s="21">
        <v>0</v>
      </c>
      <c r="AB109" s="21">
        <v>0</v>
      </c>
      <c r="AC109" s="21">
        <v>1</v>
      </c>
      <c r="AD109" s="21">
        <v>0</v>
      </c>
      <c r="AE109" s="21">
        <v>0</v>
      </c>
      <c r="AF109" s="21">
        <v>1</v>
      </c>
      <c r="AG109" s="21">
        <v>1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  <c r="AP109" s="21">
        <v>0</v>
      </c>
      <c r="AQ109" s="21">
        <v>0</v>
      </c>
      <c r="AR109" s="21">
        <v>0</v>
      </c>
      <c r="AS109" s="21">
        <v>0</v>
      </c>
      <c r="AT109" s="21">
        <v>0</v>
      </c>
      <c r="AU109" s="21">
        <v>0</v>
      </c>
      <c r="AV109" s="21">
        <v>0</v>
      </c>
      <c r="AW109" s="21">
        <v>0</v>
      </c>
      <c r="AX109" s="21">
        <v>0</v>
      </c>
      <c r="AY109" s="21">
        <v>0</v>
      </c>
      <c r="AZ109" s="21">
        <v>0</v>
      </c>
      <c r="BA109" s="21">
        <v>0</v>
      </c>
      <c r="BB109" s="21">
        <v>0</v>
      </c>
      <c r="BC109" s="21">
        <v>0</v>
      </c>
      <c r="BD109" s="21">
        <v>0</v>
      </c>
      <c r="BE109" s="21">
        <v>0</v>
      </c>
      <c r="BF109" s="21">
        <v>0</v>
      </c>
      <c r="BG109" s="21">
        <v>0</v>
      </c>
      <c r="BH109" s="21">
        <v>0</v>
      </c>
      <c r="BI109" s="21">
        <v>0</v>
      </c>
      <c r="BJ109" s="21">
        <v>0</v>
      </c>
      <c r="BK109" s="21">
        <v>0</v>
      </c>
      <c r="BL109" s="21">
        <v>0</v>
      </c>
      <c r="BM109" s="21">
        <v>0</v>
      </c>
      <c r="BN109" s="21">
        <v>0</v>
      </c>
      <c r="BO109" s="21">
        <v>0</v>
      </c>
      <c r="BP109" s="21">
        <v>0</v>
      </c>
      <c r="BQ109" s="21">
        <v>0</v>
      </c>
      <c r="BR109" s="21">
        <v>0</v>
      </c>
      <c r="BS109" s="21">
        <v>0</v>
      </c>
      <c r="BT109" s="21">
        <v>0</v>
      </c>
      <c r="BU109" s="21">
        <v>0</v>
      </c>
      <c r="BV109" s="21">
        <v>0</v>
      </c>
      <c r="BW109" s="21">
        <v>0</v>
      </c>
      <c r="BX109" s="21">
        <v>0</v>
      </c>
      <c r="BY109" s="21">
        <v>0</v>
      </c>
      <c r="BZ109" s="21">
        <v>0</v>
      </c>
      <c r="CA109" s="21">
        <v>0</v>
      </c>
      <c r="CB109" s="21">
        <v>0</v>
      </c>
      <c r="CC109" s="21">
        <v>0</v>
      </c>
      <c r="CD109" s="21">
        <v>0</v>
      </c>
      <c r="CE109" s="21">
        <v>0</v>
      </c>
      <c r="CF109" s="21">
        <v>0</v>
      </c>
      <c r="CG109" s="21">
        <v>1</v>
      </c>
      <c r="CH109" s="21">
        <v>0</v>
      </c>
      <c r="CI109" s="21">
        <v>0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21">
        <v>0</v>
      </c>
      <c r="CP109" s="21">
        <v>0</v>
      </c>
      <c r="CQ109" s="21">
        <v>0</v>
      </c>
      <c r="CR109" s="21">
        <v>0</v>
      </c>
      <c r="CS109" s="21">
        <v>0</v>
      </c>
      <c r="CT109" s="21">
        <v>0</v>
      </c>
      <c r="CU109" s="21">
        <v>0</v>
      </c>
      <c r="CV109" s="21">
        <v>0</v>
      </c>
      <c r="CW109" s="21">
        <v>0</v>
      </c>
      <c r="CX109" s="21">
        <v>0</v>
      </c>
      <c r="CY109" s="21">
        <v>0</v>
      </c>
      <c r="CZ109" s="21">
        <v>0</v>
      </c>
      <c r="DA109" s="21">
        <v>0</v>
      </c>
      <c r="DB109" s="21">
        <v>0</v>
      </c>
      <c r="DC109" s="21">
        <v>0</v>
      </c>
      <c r="DD109" s="21">
        <v>0</v>
      </c>
      <c r="DE109" s="21">
        <v>0</v>
      </c>
      <c r="DF109" s="21">
        <v>0</v>
      </c>
      <c r="DG109" s="21">
        <v>0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1">
        <v>0</v>
      </c>
      <c r="DN109" s="21">
        <v>0</v>
      </c>
      <c r="DO109" s="21">
        <v>0</v>
      </c>
      <c r="DP109" s="21">
        <v>0</v>
      </c>
      <c r="DQ109" s="21">
        <v>0</v>
      </c>
      <c r="DR109" s="21">
        <v>0</v>
      </c>
      <c r="DS109" s="21">
        <v>0</v>
      </c>
      <c r="DT109" s="21">
        <v>0</v>
      </c>
      <c r="DU109" s="21">
        <v>0</v>
      </c>
      <c r="DV109" s="21">
        <v>0</v>
      </c>
      <c r="DW109" s="21">
        <v>0</v>
      </c>
      <c r="DX109" s="21">
        <v>0</v>
      </c>
      <c r="DY109" s="21">
        <v>0</v>
      </c>
      <c r="DZ109" s="21">
        <v>0</v>
      </c>
      <c r="EA109" s="21">
        <v>0</v>
      </c>
      <c r="EB109" s="21">
        <v>0</v>
      </c>
      <c r="EC109" s="21">
        <v>0</v>
      </c>
      <c r="ED109" s="21">
        <v>0</v>
      </c>
      <c r="EE109" s="21">
        <v>0</v>
      </c>
      <c r="EF109" s="21">
        <v>0</v>
      </c>
      <c r="EG109" s="21">
        <v>0</v>
      </c>
      <c r="EH109" s="21">
        <v>0</v>
      </c>
      <c r="EI109" s="21">
        <v>0</v>
      </c>
      <c r="EJ109" s="22">
        <v>0</v>
      </c>
    </row>
    <row r="110" spans="1:140" x14ac:dyDescent="0.2">
      <c r="A110" s="7" t="s">
        <v>17</v>
      </c>
      <c r="B110" s="20">
        <v>954</v>
      </c>
      <c r="C110" s="21">
        <v>785</v>
      </c>
      <c r="D110" s="21">
        <v>0</v>
      </c>
      <c r="E110" s="21">
        <v>0</v>
      </c>
      <c r="F110" s="21">
        <v>0</v>
      </c>
      <c r="G110" s="21">
        <v>0</v>
      </c>
      <c r="H110" s="21">
        <v>29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40</v>
      </c>
      <c r="O110" s="21">
        <v>0</v>
      </c>
      <c r="P110" s="21">
        <v>0</v>
      </c>
      <c r="Q110" s="21">
        <v>0</v>
      </c>
      <c r="R110" s="21">
        <v>5</v>
      </c>
      <c r="S110" s="21">
        <v>0</v>
      </c>
      <c r="T110" s="21">
        <v>4</v>
      </c>
      <c r="U110" s="21">
        <v>2</v>
      </c>
      <c r="V110" s="21">
        <v>49</v>
      </c>
      <c r="W110" s="21">
        <v>3</v>
      </c>
      <c r="X110" s="21">
        <v>1</v>
      </c>
      <c r="Y110" s="21">
        <v>0</v>
      </c>
      <c r="Z110" s="21">
        <v>0</v>
      </c>
      <c r="AA110" s="21">
        <v>4</v>
      </c>
      <c r="AB110" s="21">
        <v>0</v>
      </c>
      <c r="AC110" s="21">
        <v>0</v>
      </c>
      <c r="AD110" s="21">
        <v>1</v>
      </c>
      <c r="AE110" s="21">
        <v>9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2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9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1</v>
      </c>
      <c r="BQ110" s="21">
        <v>0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0</v>
      </c>
      <c r="CC110" s="21">
        <v>0</v>
      </c>
      <c r="CD110" s="21">
        <v>0</v>
      </c>
      <c r="CE110" s="21">
        <v>0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1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1</v>
      </c>
      <c r="CV110" s="21">
        <v>0</v>
      </c>
      <c r="CW110" s="21">
        <v>0</v>
      </c>
      <c r="CX110" s="21">
        <v>4</v>
      </c>
      <c r="CY110" s="21">
        <v>0</v>
      </c>
      <c r="CZ110" s="21">
        <v>0</v>
      </c>
      <c r="DA110" s="21">
        <v>0</v>
      </c>
      <c r="DB110" s="21">
        <v>0</v>
      </c>
      <c r="DC110" s="21">
        <v>1</v>
      </c>
      <c r="DD110" s="21">
        <v>0</v>
      </c>
      <c r="DE110" s="21">
        <v>0</v>
      </c>
      <c r="DF110" s="21">
        <v>0</v>
      </c>
      <c r="DG110" s="21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1">
        <v>0</v>
      </c>
      <c r="DN110" s="21">
        <v>0</v>
      </c>
      <c r="DO110" s="21">
        <v>0</v>
      </c>
      <c r="DP110" s="21">
        <v>0</v>
      </c>
      <c r="DQ110" s="21">
        <v>0</v>
      </c>
      <c r="DR110" s="21">
        <v>0</v>
      </c>
      <c r="DS110" s="21">
        <v>0</v>
      </c>
      <c r="DT110" s="21">
        <v>0</v>
      </c>
      <c r="DU110" s="21">
        <v>0</v>
      </c>
      <c r="DV110" s="21">
        <v>1</v>
      </c>
      <c r="DW110" s="21">
        <v>1</v>
      </c>
      <c r="DX110" s="21">
        <v>0</v>
      </c>
      <c r="DY110" s="21">
        <v>0</v>
      </c>
      <c r="DZ110" s="21">
        <v>0</v>
      </c>
      <c r="EA110" s="21">
        <v>0</v>
      </c>
      <c r="EB110" s="21">
        <v>0</v>
      </c>
      <c r="EC110" s="21">
        <v>0</v>
      </c>
      <c r="ED110" s="21">
        <v>0</v>
      </c>
      <c r="EE110" s="21">
        <v>0</v>
      </c>
      <c r="EF110" s="21">
        <v>1</v>
      </c>
      <c r="EG110" s="21">
        <v>0</v>
      </c>
      <c r="EH110" s="21">
        <v>0</v>
      </c>
      <c r="EI110" s="21">
        <v>0</v>
      </c>
      <c r="EJ110" s="22">
        <v>0</v>
      </c>
    </row>
    <row r="111" spans="1:140" x14ac:dyDescent="0.2">
      <c r="A111" s="7" t="s">
        <v>18</v>
      </c>
      <c r="B111" s="20">
        <v>2551</v>
      </c>
      <c r="C111" s="21">
        <v>2065</v>
      </c>
      <c r="D111" s="21">
        <v>0</v>
      </c>
      <c r="E111" s="21">
        <v>1</v>
      </c>
      <c r="F111" s="21">
        <v>1</v>
      </c>
      <c r="G111" s="21">
        <v>0</v>
      </c>
      <c r="H111" s="21">
        <v>104</v>
      </c>
      <c r="I111" s="21">
        <v>0</v>
      </c>
      <c r="J111" s="21">
        <v>4</v>
      </c>
      <c r="K111" s="21">
        <v>0</v>
      </c>
      <c r="L111" s="21">
        <v>1</v>
      </c>
      <c r="M111" s="21">
        <v>0</v>
      </c>
      <c r="N111" s="21">
        <v>45</v>
      </c>
      <c r="O111" s="21">
        <v>2</v>
      </c>
      <c r="P111" s="21">
        <v>0</v>
      </c>
      <c r="Q111" s="21">
        <v>0</v>
      </c>
      <c r="R111" s="21">
        <v>5</v>
      </c>
      <c r="S111" s="21">
        <v>0</v>
      </c>
      <c r="T111" s="21">
        <v>10</v>
      </c>
      <c r="U111" s="21">
        <v>6</v>
      </c>
      <c r="V111" s="21">
        <v>101</v>
      </c>
      <c r="W111" s="21">
        <v>17</v>
      </c>
      <c r="X111" s="21">
        <v>0</v>
      </c>
      <c r="Y111" s="21">
        <v>5</v>
      </c>
      <c r="Z111" s="21">
        <v>18</v>
      </c>
      <c r="AA111" s="21">
        <v>6</v>
      </c>
      <c r="AB111" s="21">
        <v>0</v>
      </c>
      <c r="AC111" s="21">
        <v>8</v>
      </c>
      <c r="AD111" s="21">
        <v>6</v>
      </c>
      <c r="AE111" s="21">
        <v>18</v>
      </c>
      <c r="AF111" s="21">
        <v>7</v>
      </c>
      <c r="AG111" s="21">
        <v>0</v>
      </c>
      <c r="AH111" s="21">
        <v>1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19</v>
      </c>
      <c r="AR111" s="21">
        <v>0</v>
      </c>
      <c r="AS111" s="21">
        <v>0</v>
      </c>
      <c r="AT111" s="21">
        <v>0</v>
      </c>
      <c r="AU111" s="21">
        <v>0</v>
      </c>
      <c r="AV111" s="21">
        <v>0</v>
      </c>
      <c r="AW111" s="21">
        <v>0</v>
      </c>
      <c r="AX111" s="21">
        <v>3</v>
      </c>
      <c r="AY111" s="21">
        <v>0</v>
      </c>
      <c r="AZ111" s="21">
        <v>0</v>
      </c>
      <c r="BA111" s="21">
        <v>1</v>
      </c>
      <c r="BB111" s="21">
        <v>0</v>
      </c>
      <c r="BC111" s="21">
        <v>0</v>
      </c>
      <c r="BD111" s="21">
        <v>0</v>
      </c>
      <c r="BE111" s="21">
        <v>0</v>
      </c>
      <c r="BF111" s="21">
        <v>1</v>
      </c>
      <c r="BG111" s="21">
        <v>0</v>
      </c>
      <c r="BH111" s="21">
        <v>0</v>
      </c>
      <c r="BI111" s="21">
        <v>0</v>
      </c>
      <c r="BJ111" s="21">
        <v>0</v>
      </c>
      <c r="BK111" s="21">
        <v>0</v>
      </c>
      <c r="BL111" s="21">
        <v>0</v>
      </c>
      <c r="BM111" s="21">
        <v>0</v>
      </c>
      <c r="BN111" s="21">
        <v>0</v>
      </c>
      <c r="BO111" s="21">
        <v>0</v>
      </c>
      <c r="BP111" s="21">
        <v>0</v>
      </c>
      <c r="BQ111" s="21">
        <v>0</v>
      </c>
      <c r="BR111" s="21">
        <v>2</v>
      </c>
      <c r="BS111" s="21">
        <v>0</v>
      </c>
      <c r="BT111" s="21">
        <v>1</v>
      </c>
      <c r="BU111" s="21">
        <v>0</v>
      </c>
      <c r="BV111" s="21">
        <v>0</v>
      </c>
      <c r="BW111" s="21">
        <v>1</v>
      </c>
      <c r="BX111" s="21">
        <v>0</v>
      </c>
      <c r="BY111" s="21">
        <v>0</v>
      </c>
      <c r="BZ111" s="21">
        <v>5</v>
      </c>
      <c r="CA111" s="21">
        <v>0</v>
      </c>
      <c r="CB111" s="21">
        <v>0</v>
      </c>
      <c r="CC111" s="21">
        <v>0</v>
      </c>
      <c r="CD111" s="21">
        <v>2</v>
      </c>
      <c r="CE111" s="21">
        <v>0</v>
      </c>
      <c r="CF111" s="21">
        <v>0</v>
      </c>
      <c r="CG111" s="21">
        <v>1</v>
      </c>
      <c r="CH111" s="21">
        <v>0</v>
      </c>
      <c r="CI111" s="21">
        <v>0</v>
      </c>
      <c r="CJ111" s="21">
        <v>0</v>
      </c>
      <c r="CK111" s="21">
        <v>0</v>
      </c>
      <c r="CL111" s="21">
        <v>0</v>
      </c>
      <c r="CM111" s="21">
        <v>0</v>
      </c>
      <c r="CN111" s="21">
        <v>0</v>
      </c>
      <c r="CO111" s="21">
        <v>0</v>
      </c>
      <c r="CP111" s="21">
        <v>1</v>
      </c>
      <c r="CQ111" s="21">
        <v>0</v>
      </c>
      <c r="CR111" s="21">
        <v>0</v>
      </c>
      <c r="CS111" s="21">
        <v>0</v>
      </c>
      <c r="CT111" s="21">
        <v>0</v>
      </c>
      <c r="CU111" s="21">
        <v>0</v>
      </c>
      <c r="CV111" s="21">
        <v>0</v>
      </c>
      <c r="CW111" s="21">
        <v>0</v>
      </c>
      <c r="CX111" s="21">
        <v>37</v>
      </c>
      <c r="CY111" s="21">
        <v>0</v>
      </c>
      <c r="CZ111" s="21">
        <v>30</v>
      </c>
      <c r="DA111" s="21">
        <v>0</v>
      </c>
      <c r="DB111" s="21">
        <v>2</v>
      </c>
      <c r="DC111" s="21">
        <v>0</v>
      </c>
      <c r="DD111" s="21">
        <v>0</v>
      </c>
      <c r="DE111" s="21">
        <v>3</v>
      </c>
      <c r="DF111" s="21">
        <v>1</v>
      </c>
      <c r="DG111" s="21">
        <v>0</v>
      </c>
      <c r="DH111" s="21">
        <v>2</v>
      </c>
      <c r="DI111" s="21">
        <v>0</v>
      </c>
      <c r="DJ111" s="21">
        <v>0</v>
      </c>
      <c r="DK111" s="21">
        <v>0</v>
      </c>
      <c r="DL111" s="21">
        <v>0</v>
      </c>
      <c r="DM111" s="21">
        <v>1</v>
      </c>
      <c r="DN111" s="21">
        <v>0</v>
      </c>
      <c r="DO111" s="21">
        <v>0</v>
      </c>
      <c r="DP111" s="21">
        <v>0</v>
      </c>
      <c r="DQ111" s="21">
        <v>0</v>
      </c>
      <c r="DR111" s="21">
        <v>0</v>
      </c>
      <c r="DS111" s="21">
        <v>0</v>
      </c>
      <c r="DT111" s="21">
        <v>0</v>
      </c>
      <c r="DU111" s="21">
        <v>1</v>
      </c>
      <c r="DV111" s="21">
        <v>3</v>
      </c>
      <c r="DW111" s="21">
        <v>1</v>
      </c>
      <c r="DX111" s="21">
        <v>0</v>
      </c>
      <c r="DY111" s="21">
        <v>0</v>
      </c>
      <c r="DZ111" s="21">
        <v>0</v>
      </c>
      <c r="EA111" s="21">
        <v>0</v>
      </c>
      <c r="EB111" s="21">
        <v>1</v>
      </c>
      <c r="EC111" s="21">
        <v>0</v>
      </c>
      <c r="ED111" s="21">
        <v>0</v>
      </c>
      <c r="EE111" s="21">
        <v>0</v>
      </c>
      <c r="EF111" s="21">
        <v>0</v>
      </c>
      <c r="EG111" s="21">
        <v>0</v>
      </c>
      <c r="EH111" s="21">
        <v>0</v>
      </c>
      <c r="EI111" s="21">
        <v>0</v>
      </c>
      <c r="EJ111" s="22">
        <v>1</v>
      </c>
    </row>
    <row r="112" spans="1:140" x14ac:dyDescent="0.2">
      <c r="A112" s="7" t="s">
        <v>19</v>
      </c>
      <c r="B112" s="20">
        <v>253</v>
      </c>
      <c r="C112" s="21">
        <v>240</v>
      </c>
      <c r="D112" s="21">
        <v>0</v>
      </c>
      <c r="E112" s="21">
        <v>0</v>
      </c>
      <c r="F112" s="21">
        <v>0</v>
      </c>
      <c r="G112" s="21">
        <v>1</v>
      </c>
      <c r="H112" s="21">
        <v>9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1</v>
      </c>
      <c r="U112" s="21">
        <v>0</v>
      </c>
      <c r="V112" s="21">
        <v>1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0</v>
      </c>
      <c r="BB112" s="21">
        <v>0</v>
      </c>
      <c r="BC112" s="21">
        <v>0</v>
      </c>
      <c r="BD112" s="21">
        <v>0</v>
      </c>
      <c r="BE112" s="21">
        <v>1</v>
      </c>
      <c r="BF112" s="21">
        <v>0</v>
      </c>
      <c r="BG112" s="21">
        <v>0</v>
      </c>
      <c r="BH112" s="21">
        <v>0</v>
      </c>
      <c r="BI112" s="21">
        <v>0</v>
      </c>
      <c r="BJ112" s="21">
        <v>0</v>
      </c>
      <c r="BK112" s="21">
        <v>0</v>
      </c>
      <c r="BL112" s="21">
        <v>0</v>
      </c>
      <c r="BM112" s="21">
        <v>0</v>
      </c>
      <c r="BN112" s="21">
        <v>0</v>
      </c>
      <c r="BO112" s="21">
        <v>0</v>
      </c>
      <c r="BP112" s="21">
        <v>0</v>
      </c>
      <c r="BQ112" s="21">
        <v>0</v>
      </c>
      <c r="BR112" s="21">
        <v>0</v>
      </c>
      <c r="BS112" s="21">
        <v>0</v>
      </c>
      <c r="BT112" s="21">
        <v>0</v>
      </c>
      <c r="BU112" s="21">
        <v>0</v>
      </c>
      <c r="BV112" s="21">
        <v>0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0</v>
      </c>
      <c r="CC112" s="21">
        <v>0</v>
      </c>
      <c r="CD112" s="21">
        <v>0</v>
      </c>
      <c r="CE112" s="21">
        <v>0</v>
      </c>
      <c r="CF112" s="21">
        <v>0</v>
      </c>
      <c r="CG112" s="21">
        <v>0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</v>
      </c>
      <c r="CQ112" s="21">
        <v>0</v>
      </c>
      <c r="CR112" s="21">
        <v>0</v>
      </c>
      <c r="CS112" s="21">
        <v>0</v>
      </c>
      <c r="CT112" s="21">
        <v>0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0</v>
      </c>
      <c r="DG112" s="21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1">
        <v>0</v>
      </c>
      <c r="DN112" s="21">
        <v>0</v>
      </c>
      <c r="DO112" s="21">
        <v>0</v>
      </c>
      <c r="DP112" s="21">
        <v>0</v>
      </c>
      <c r="DQ112" s="21">
        <v>0</v>
      </c>
      <c r="DR112" s="21">
        <v>0</v>
      </c>
      <c r="DS112" s="21">
        <v>0</v>
      </c>
      <c r="DT112" s="21">
        <v>0</v>
      </c>
      <c r="DU112" s="21">
        <v>0</v>
      </c>
      <c r="DV112" s="21">
        <v>0</v>
      </c>
      <c r="DW112" s="21">
        <v>0</v>
      </c>
      <c r="DX112" s="21">
        <v>0</v>
      </c>
      <c r="DY112" s="21">
        <v>0</v>
      </c>
      <c r="DZ112" s="21">
        <v>0</v>
      </c>
      <c r="EA112" s="21">
        <v>0</v>
      </c>
      <c r="EB112" s="21">
        <v>0</v>
      </c>
      <c r="EC112" s="21">
        <v>0</v>
      </c>
      <c r="ED112" s="21">
        <v>0</v>
      </c>
      <c r="EE112" s="21">
        <v>0</v>
      </c>
      <c r="EF112" s="21">
        <v>0</v>
      </c>
      <c r="EG112" s="21">
        <v>0</v>
      </c>
      <c r="EH112" s="21">
        <v>0</v>
      </c>
      <c r="EI112" s="21">
        <v>0</v>
      </c>
      <c r="EJ112" s="22">
        <v>0</v>
      </c>
    </row>
    <row r="113" spans="1:140" x14ac:dyDescent="0.2">
      <c r="A113" s="7" t="s">
        <v>20</v>
      </c>
      <c r="B113" s="20">
        <v>538</v>
      </c>
      <c r="C113" s="21">
        <v>492</v>
      </c>
      <c r="D113" s="21">
        <v>0</v>
      </c>
      <c r="E113" s="21">
        <v>0</v>
      </c>
      <c r="F113" s="21">
        <v>0</v>
      </c>
      <c r="G113" s="21">
        <v>0</v>
      </c>
      <c r="H113" s="21">
        <v>15</v>
      </c>
      <c r="I113" s="21">
        <v>0</v>
      </c>
      <c r="J113" s="21">
        <v>0</v>
      </c>
      <c r="K113" s="21">
        <v>0</v>
      </c>
      <c r="L113" s="21">
        <v>0</v>
      </c>
      <c r="M113" s="21">
        <v>1</v>
      </c>
      <c r="N113" s="21">
        <v>2</v>
      </c>
      <c r="O113" s="21">
        <v>0</v>
      </c>
      <c r="P113" s="21">
        <v>1</v>
      </c>
      <c r="Q113" s="21">
        <v>0</v>
      </c>
      <c r="R113" s="21">
        <v>3</v>
      </c>
      <c r="S113" s="21">
        <v>0</v>
      </c>
      <c r="T113" s="21">
        <v>2</v>
      </c>
      <c r="U113" s="21">
        <v>3</v>
      </c>
      <c r="V113" s="21">
        <v>15</v>
      </c>
      <c r="W113" s="21">
        <v>1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1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1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0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0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1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21">
        <v>0</v>
      </c>
      <c r="DH113" s="21">
        <v>0</v>
      </c>
      <c r="DI113" s="21">
        <v>0</v>
      </c>
      <c r="DJ113" s="21">
        <v>0</v>
      </c>
      <c r="DK113" s="21">
        <v>0</v>
      </c>
      <c r="DL113" s="21">
        <v>0</v>
      </c>
      <c r="DM113" s="21">
        <v>0</v>
      </c>
      <c r="DN113" s="21">
        <v>0</v>
      </c>
      <c r="DO113" s="21">
        <v>0</v>
      </c>
      <c r="DP113" s="21">
        <v>0</v>
      </c>
      <c r="DQ113" s="21">
        <v>0</v>
      </c>
      <c r="DR113" s="21">
        <v>0</v>
      </c>
      <c r="DS113" s="21">
        <v>0</v>
      </c>
      <c r="DT113" s="21">
        <v>0</v>
      </c>
      <c r="DU113" s="21">
        <v>0</v>
      </c>
      <c r="DV113" s="21">
        <v>0</v>
      </c>
      <c r="DW113" s="21">
        <v>0</v>
      </c>
      <c r="DX113" s="21">
        <v>0</v>
      </c>
      <c r="DY113" s="21">
        <v>0</v>
      </c>
      <c r="DZ113" s="21">
        <v>0</v>
      </c>
      <c r="EA113" s="21">
        <v>0</v>
      </c>
      <c r="EB113" s="21">
        <v>0</v>
      </c>
      <c r="EC113" s="21">
        <v>0</v>
      </c>
      <c r="ED113" s="21">
        <v>0</v>
      </c>
      <c r="EE113" s="21">
        <v>0</v>
      </c>
      <c r="EF113" s="21">
        <v>0</v>
      </c>
      <c r="EG113" s="21">
        <v>0</v>
      </c>
      <c r="EH113" s="21">
        <v>0</v>
      </c>
      <c r="EI113" s="21">
        <v>0</v>
      </c>
      <c r="EJ113" s="22">
        <v>0</v>
      </c>
    </row>
    <row r="114" spans="1:140" x14ac:dyDescent="0.2">
      <c r="A114" s="7" t="s">
        <v>21</v>
      </c>
      <c r="B114" s="20">
        <v>3453</v>
      </c>
      <c r="C114" s="21">
        <v>2214</v>
      </c>
      <c r="D114" s="21">
        <v>1</v>
      </c>
      <c r="E114" s="21">
        <v>0</v>
      </c>
      <c r="F114" s="21">
        <v>3</v>
      </c>
      <c r="G114" s="21">
        <v>1</v>
      </c>
      <c r="H114" s="21">
        <v>128</v>
      </c>
      <c r="I114" s="21">
        <v>0</v>
      </c>
      <c r="J114" s="21">
        <v>1</v>
      </c>
      <c r="K114" s="21">
        <v>1</v>
      </c>
      <c r="L114" s="21">
        <v>0</v>
      </c>
      <c r="M114" s="21">
        <v>0</v>
      </c>
      <c r="N114" s="21">
        <v>147</v>
      </c>
      <c r="O114" s="21">
        <v>0</v>
      </c>
      <c r="P114" s="21">
        <v>0</v>
      </c>
      <c r="Q114" s="21">
        <v>0</v>
      </c>
      <c r="R114" s="21">
        <v>4</v>
      </c>
      <c r="S114" s="21">
        <v>0</v>
      </c>
      <c r="T114" s="21">
        <v>14</v>
      </c>
      <c r="U114" s="21">
        <v>13</v>
      </c>
      <c r="V114" s="21">
        <v>398</v>
      </c>
      <c r="W114" s="21">
        <v>35</v>
      </c>
      <c r="X114" s="21">
        <v>0</v>
      </c>
      <c r="Y114" s="21">
        <v>14</v>
      </c>
      <c r="Z114" s="21">
        <v>7</v>
      </c>
      <c r="AA114" s="21">
        <v>15</v>
      </c>
      <c r="AB114" s="21">
        <v>0</v>
      </c>
      <c r="AC114" s="21">
        <v>19</v>
      </c>
      <c r="AD114" s="21">
        <v>5</v>
      </c>
      <c r="AE114" s="21">
        <v>26</v>
      </c>
      <c r="AF114" s="21">
        <v>22</v>
      </c>
      <c r="AG114" s="21">
        <v>3</v>
      </c>
      <c r="AH114" s="21">
        <v>21</v>
      </c>
      <c r="AI114" s="21">
        <v>1</v>
      </c>
      <c r="AJ114" s="21">
        <v>4</v>
      </c>
      <c r="AK114" s="21">
        <v>42</v>
      </c>
      <c r="AL114" s="21">
        <v>0</v>
      </c>
      <c r="AM114" s="21">
        <v>0</v>
      </c>
      <c r="AN114" s="21">
        <v>1</v>
      </c>
      <c r="AO114" s="21">
        <v>0</v>
      </c>
      <c r="AP114" s="21">
        <v>1</v>
      </c>
      <c r="AQ114" s="21">
        <v>21</v>
      </c>
      <c r="AR114" s="21">
        <v>0</v>
      </c>
      <c r="AS114" s="21">
        <v>5</v>
      </c>
      <c r="AT114" s="21">
        <v>0</v>
      </c>
      <c r="AU114" s="21">
        <v>0</v>
      </c>
      <c r="AV114" s="21">
        <v>0</v>
      </c>
      <c r="AW114" s="21">
        <v>0</v>
      </c>
      <c r="AX114" s="21">
        <v>0</v>
      </c>
      <c r="AY114" s="21">
        <v>0</v>
      </c>
      <c r="AZ114" s="21">
        <v>1</v>
      </c>
      <c r="BA114" s="21">
        <v>0</v>
      </c>
      <c r="BB114" s="21">
        <v>0</v>
      </c>
      <c r="BC114" s="21">
        <v>0</v>
      </c>
      <c r="BD114" s="21">
        <v>2</v>
      </c>
      <c r="BE114" s="21">
        <v>0</v>
      </c>
      <c r="BF114" s="21">
        <v>0</v>
      </c>
      <c r="BG114" s="21">
        <v>0</v>
      </c>
      <c r="BH114" s="21">
        <v>0</v>
      </c>
      <c r="BI114" s="21">
        <v>0</v>
      </c>
      <c r="BJ114" s="21">
        <v>0</v>
      </c>
      <c r="BK114" s="21">
        <v>1</v>
      </c>
      <c r="BL114" s="21">
        <v>0</v>
      </c>
      <c r="BM114" s="21">
        <v>2</v>
      </c>
      <c r="BN114" s="21">
        <v>0</v>
      </c>
      <c r="BO114" s="21">
        <v>0</v>
      </c>
      <c r="BP114" s="21">
        <v>1</v>
      </c>
      <c r="BQ114" s="21">
        <v>1</v>
      </c>
      <c r="BR114" s="21">
        <v>27</v>
      </c>
      <c r="BS114" s="21">
        <v>0</v>
      </c>
      <c r="BT114" s="21">
        <v>0</v>
      </c>
      <c r="BU114" s="21">
        <v>0</v>
      </c>
      <c r="BV114" s="21">
        <v>0</v>
      </c>
      <c r="BW114" s="21">
        <v>2</v>
      </c>
      <c r="BX114" s="21">
        <v>0</v>
      </c>
      <c r="BY114" s="21">
        <v>0</v>
      </c>
      <c r="BZ114" s="21">
        <v>132</v>
      </c>
      <c r="CA114" s="21">
        <v>0</v>
      </c>
      <c r="CB114" s="21">
        <v>0</v>
      </c>
      <c r="CC114" s="21">
        <v>0</v>
      </c>
      <c r="CD114" s="21">
        <v>8</v>
      </c>
      <c r="CE114" s="21">
        <v>0</v>
      </c>
      <c r="CF114" s="21">
        <v>0</v>
      </c>
      <c r="CG114" s="21">
        <v>1</v>
      </c>
      <c r="CH114" s="21">
        <v>0</v>
      </c>
      <c r="CI114" s="21">
        <v>0</v>
      </c>
      <c r="CJ114" s="21">
        <v>0</v>
      </c>
      <c r="CK114" s="21">
        <v>0</v>
      </c>
      <c r="CL114" s="21">
        <v>0</v>
      </c>
      <c r="CM114" s="21">
        <v>0</v>
      </c>
      <c r="CN114" s="21">
        <v>0</v>
      </c>
      <c r="CO114" s="21">
        <v>2</v>
      </c>
      <c r="CP114" s="21">
        <v>2</v>
      </c>
      <c r="CQ114" s="21">
        <v>0</v>
      </c>
      <c r="CR114" s="21">
        <v>0</v>
      </c>
      <c r="CS114" s="21">
        <v>0</v>
      </c>
      <c r="CT114" s="21">
        <v>0</v>
      </c>
      <c r="CU114" s="21">
        <v>0</v>
      </c>
      <c r="CV114" s="21">
        <v>1</v>
      </c>
      <c r="CW114" s="21">
        <v>0</v>
      </c>
      <c r="CX114" s="21">
        <v>33</v>
      </c>
      <c r="CY114" s="21">
        <v>0</v>
      </c>
      <c r="CZ114" s="21">
        <v>29</v>
      </c>
      <c r="DA114" s="21">
        <v>0</v>
      </c>
      <c r="DB114" s="21">
        <v>1</v>
      </c>
      <c r="DC114" s="21">
        <v>1</v>
      </c>
      <c r="DD114" s="21">
        <v>0</v>
      </c>
      <c r="DE114" s="21">
        <v>7</v>
      </c>
      <c r="DF114" s="21">
        <v>3</v>
      </c>
      <c r="DG114" s="21">
        <v>0</v>
      </c>
      <c r="DH114" s="21">
        <v>1</v>
      </c>
      <c r="DI114" s="21">
        <v>0</v>
      </c>
      <c r="DJ114" s="21">
        <v>0</v>
      </c>
      <c r="DK114" s="21">
        <v>0</v>
      </c>
      <c r="DL114" s="21">
        <v>0</v>
      </c>
      <c r="DM114" s="21">
        <v>0</v>
      </c>
      <c r="DN114" s="21">
        <v>0</v>
      </c>
      <c r="DO114" s="21">
        <v>0</v>
      </c>
      <c r="DP114" s="21">
        <v>0</v>
      </c>
      <c r="DQ114" s="21">
        <v>0</v>
      </c>
      <c r="DR114" s="21">
        <v>0</v>
      </c>
      <c r="DS114" s="21">
        <v>0</v>
      </c>
      <c r="DT114" s="21">
        <v>0</v>
      </c>
      <c r="DU114" s="21">
        <v>0</v>
      </c>
      <c r="DV114" s="21">
        <v>27</v>
      </c>
      <c r="DW114" s="21">
        <v>1</v>
      </c>
      <c r="DX114" s="21">
        <v>0</v>
      </c>
      <c r="DY114" s="21">
        <v>0</v>
      </c>
      <c r="DZ114" s="21">
        <v>0</v>
      </c>
      <c r="EA114" s="21">
        <v>0</v>
      </c>
      <c r="EB114" s="21">
        <v>0</v>
      </c>
      <c r="EC114" s="21">
        <v>0</v>
      </c>
      <c r="ED114" s="21">
        <v>0</v>
      </c>
      <c r="EE114" s="21">
        <v>0</v>
      </c>
      <c r="EF114" s="21">
        <v>0</v>
      </c>
      <c r="EG114" s="21">
        <v>0</v>
      </c>
      <c r="EH114" s="21">
        <v>0</v>
      </c>
      <c r="EI114" s="21">
        <v>0</v>
      </c>
      <c r="EJ114" s="22">
        <v>0</v>
      </c>
    </row>
    <row r="115" spans="1:140" x14ac:dyDescent="0.2">
      <c r="A115" s="7" t="s">
        <v>22</v>
      </c>
      <c r="B115" s="20">
        <v>148</v>
      </c>
      <c r="C115" s="21">
        <v>142</v>
      </c>
      <c r="D115" s="21">
        <v>0</v>
      </c>
      <c r="E115" s="21">
        <v>0</v>
      </c>
      <c r="F115" s="21">
        <v>0</v>
      </c>
      <c r="G115" s="21">
        <v>0</v>
      </c>
      <c r="H115" s="21">
        <v>4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1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1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  <c r="AV115" s="21">
        <v>0</v>
      </c>
      <c r="AW115" s="21">
        <v>0</v>
      </c>
      <c r="AX115" s="21">
        <v>0</v>
      </c>
      <c r="AY115" s="21">
        <v>0</v>
      </c>
      <c r="AZ115" s="21">
        <v>0</v>
      </c>
      <c r="BA115" s="21">
        <v>0</v>
      </c>
      <c r="BB115" s="21">
        <v>0</v>
      </c>
      <c r="BC115" s="21">
        <v>0</v>
      </c>
      <c r="BD115" s="21">
        <v>0</v>
      </c>
      <c r="BE115" s="21">
        <v>0</v>
      </c>
      <c r="BF115" s="21">
        <v>0</v>
      </c>
      <c r="BG115" s="21">
        <v>0</v>
      </c>
      <c r="BH115" s="21">
        <v>0</v>
      </c>
      <c r="BI115" s="21">
        <v>0</v>
      </c>
      <c r="BJ115" s="21">
        <v>0</v>
      </c>
      <c r="BK115" s="21">
        <v>0</v>
      </c>
      <c r="BL115" s="21">
        <v>0</v>
      </c>
      <c r="BM115" s="21">
        <v>0</v>
      </c>
      <c r="BN115" s="21">
        <v>0</v>
      </c>
      <c r="BO115" s="21">
        <v>0</v>
      </c>
      <c r="BP115" s="21">
        <v>0</v>
      </c>
      <c r="BQ115" s="21">
        <v>0</v>
      </c>
      <c r="BR115" s="21">
        <v>0</v>
      </c>
      <c r="BS115" s="21">
        <v>0</v>
      </c>
      <c r="BT115" s="21">
        <v>0</v>
      </c>
      <c r="BU115" s="21">
        <v>0</v>
      </c>
      <c r="BV115" s="21">
        <v>0</v>
      </c>
      <c r="BW115" s="21">
        <v>0</v>
      </c>
      <c r="BX115" s="21">
        <v>0</v>
      </c>
      <c r="BY115" s="21">
        <v>0</v>
      </c>
      <c r="BZ115" s="21">
        <v>0</v>
      </c>
      <c r="CA115" s="21">
        <v>0</v>
      </c>
      <c r="CB115" s="21">
        <v>0</v>
      </c>
      <c r="CC115" s="21">
        <v>0</v>
      </c>
      <c r="CD115" s="21">
        <v>0</v>
      </c>
      <c r="CE115" s="21">
        <v>0</v>
      </c>
      <c r="CF115" s="21">
        <v>0</v>
      </c>
      <c r="CG115" s="21">
        <v>0</v>
      </c>
      <c r="CH115" s="21">
        <v>0</v>
      </c>
      <c r="CI115" s="21">
        <v>0</v>
      </c>
      <c r="CJ115" s="21">
        <v>0</v>
      </c>
      <c r="CK115" s="21">
        <v>0</v>
      </c>
      <c r="CL115" s="21">
        <v>0</v>
      </c>
      <c r="CM115" s="21">
        <v>0</v>
      </c>
      <c r="CN115" s="21">
        <v>0</v>
      </c>
      <c r="CO115" s="21">
        <v>0</v>
      </c>
      <c r="CP115" s="21">
        <v>0</v>
      </c>
      <c r="CQ115" s="21">
        <v>0</v>
      </c>
      <c r="CR115" s="21">
        <v>0</v>
      </c>
      <c r="CS115" s="21">
        <v>0</v>
      </c>
      <c r="CT115" s="21">
        <v>0</v>
      </c>
      <c r="CU115" s="21">
        <v>0</v>
      </c>
      <c r="CV115" s="21">
        <v>0</v>
      </c>
      <c r="CW115" s="21">
        <v>0</v>
      </c>
      <c r="CX115" s="21">
        <v>0</v>
      </c>
      <c r="CY115" s="21">
        <v>0</v>
      </c>
      <c r="CZ115" s="21">
        <v>0</v>
      </c>
      <c r="DA115" s="21">
        <v>0</v>
      </c>
      <c r="DB115" s="21">
        <v>0</v>
      </c>
      <c r="DC115" s="21">
        <v>0</v>
      </c>
      <c r="DD115" s="21">
        <v>0</v>
      </c>
      <c r="DE115" s="21">
        <v>0</v>
      </c>
      <c r="DF115" s="21">
        <v>0</v>
      </c>
      <c r="DG115" s="21">
        <v>0</v>
      </c>
      <c r="DH115" s="21">
        <v>0</v>
      </c>
      <c r="DI115" s="21">
        <v>0</v>
      </c>
      <c r="DJ115" s="21">
        <v>0</v>
      </c>
      <c r="DK115" s="21">
        <v>0</v>
      </c>
      <c r="DL115" s="21">
        <v>0</v>
      </c>
      <c r="DM115" s="21">
        <v>0</v>
      </c>
      <c r="DN115" s="21">
        <v>0</v>
      </c>
      <c r="DO115" s="21">
        <v>0</v>
      </c>
      <c r="DP115" s="21">
        <v>0</v>
      </c>
      <c r="DQ115" s="21">
        <v>0</v>
      </c>
      <c r="DR115" s="21">
        <v>0</v>
      </c>
      <c r="DS115" s="21">
        <v>0</v>
      </c>
      <c r="DT115" s="21">
        <v>0</v>
      </c>
      <c r="DU115" s="21">
        <v>0</v>
      </c>
      <c r="DV115" s="21">
        <v>0</v>
      </c>
      <c r="DW115" s="21">
        <v>0</v>
      </c>
      <c r="DX115" s="21">
        <v>0</v>
      </c>
      <c r="DY115" s="21">
        <v>0</v>
      </c>
      <c r="DZ115" s="21">
        <v>0</v>
      </c>
      <c r="EA115" s="21">
        <v>0</v>
      </c>
      <c r="EB115" s="21">
        <v>0</v>
      </c>
      <c r="EC115" s="21">
        <v>0</v>
      </c>
      <c r="ED115" s="21">
        <v>0</v>
      </c>
      <c r="EE115" s="21">
        <v>0</v>
      </c>
      <c r="EF115" s="21">
        <v>0</v>
      </c>
      <c r="EG115" s="21">
        <v>0</v>
      </c>
      <c r="EH115" s="21">
        <v>0</v>
      </c>
      <c r="EI115" s="21">
        <v>0</v>
      </c>
      <c r="EJ115" s="22">
        <v>0</v>
      </c>
    </row>
    <row r="116" spans="1:140" x14ac:dyDescent="0.2">
      <c r="A116" s="7" t="s">
        <v>23</v>
      </c>
      <c r="B116" s="20">
        <v>162</v>
      </c>
      <c r="C116" s="21">
        <v>156</v>
      </c>
      <c r="D116" s="21">
        <v>0</v>
      </c>
      <c r="E116" s="21">
        <v>0</v>
      </c>
      <c r="F116" s="21">
        <v>0</v>
      </c>
      <c r="G116" s="21">
        <v>0</v>
      </c>
      <c r="H116" s="21">
        <v>4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1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1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0</v>
      </c>
      <c r="AT116" s="21">
        <v>0</v>
      </c>
      <c r="AU116" s="21">
        <v>0</v>
      </c>
      <c r="AV116" s="21">
        <v>0</v>
      </c>
      <c r="AW116" s="21">
        <v>0</v>
      </c>
      <c r="AX116" s="21">
        <v>0</v>
      </c>
      <c r="AY116" s="21">
        <v>0</v>
      </c>
      <c r="AZ116" s="21">
        <v>0</v>
      </c>
      <c r="BA116" s="21">
        <v>0</v>
      </c>
      <c r="BB116" s="21">
        <v>0</v>
      </c>
      <c r="BC116" s="21">
        <v>0</v>
      </c>
      <c r="BD116" s="21">
        <v>0</v>
      </c>
      <c r="BE116" s="21">
        <v>0</v>
      </c>
      <c r="BF116" s="21">
        <v>0</v>
      </c>
      <c r="BG116" s="21">
        <v>0</v>
      </c>
      <c r="BH116" s="21">
        <v>0</v>
      </c>
      <c r="BI116" s="21">
        <v>0</v>
      </c>
      <c r="BJ116" s="21">
        <v>0</v>
      </c>
      <c r="BK116" s="21">
        <v>0</v>
      </c>
      <c r="BL116" s="21">
        <v>0</v>
      </c>
      <c r="BM116" s="21">
        <v>0</v>
      </c>
      <c r="BN116" s="21">
        <v>0</v>
      </c>
      <c r="BO116" s="21">
        <v>0</v>
      </c>
      <c r="BP116" s="21">
        <v>0</v>
      </c>
      <c r="BQ116" s="21">
        <v>0</v>
      </c>
      <c r="BR116" s="21">
        <v>0</v>
      </c>
      <c r="BS116" s="21">
        <v>0</v>
      </c>
      <c r="BT116" s="21">
        <v>0</v>
      </c>
      <c r="BU116" s="21">
        <v>0</v>
      </c>
      <c r="BV116" s="21">
        <v>0</v>
      </c>
      <c r="BW116" s="21">
        <v>0</v>
      </c>
      <c r="BX116" s="21">
        <v>0</v>
      </c>
      <c r="BY116" s="21">
        <v>0</v>
      </c>
      <c r="BZ116" s="21">
        <v>0</v>
      </c>
      <c r="CA116" s="21">
        <v>0</v>
      </c>
      <c r="CB116" s="21">
        <v>0</v>
      </c>
      <c r="CC116" s="21">
        <v>0</v>
      </c>
      <c r="CD116" s="21">
        <v>0</v>
      </c>
      <c r="CE116" s="21">
        <v>0</v>
      </c>
      <c r="CF116" s="21">
        <v>0</v>
      </c>
      <c r="CG116" s="21">
        <v>0</v>
      </c>
      <c r="CH116" s="21">
        <v>0</v>
      </c>
      <c r="CI116" s="21">
        <v>0</v>
      </c>
      <c r="CJ116" s="21">
        <v>0</v>
      </c>
      <c r="CK116" s="21">
        <v>0</v>
      </c>
      <c r="CL116" s="21">
        <v>0</v>
      </c>
      <c r="CM116" s="21">
        <v>0</v>
      </c>
      <c r="CN116" s="21">
        <v>0</v>
      </c>
      <c r="CO116" s="21">
        <v>0</v>
      </c>
      <c r="CP116" s="21">
        <v>0</v>
      </c>
      <c r="CQ116" s="21">
        <v>0</v>
      </c>
      <c r="CR116" s="21">
        <v>0</v>
      </c>
      <c r="CS116" s="21">
        <v>0</v>
      </c>
      <c r="CT116" s="21">
        <v>0</v>
      </c>
      <c r="CU116" s="21">
        <v>0</v>
      </c>
      <c r="CV116" s="21">
        <v>0</v>
      </c>
      <c r="CW116" s="21">
        <v>0</v>
      </c>
      <c r="CX116" s="21">
        <v>0</v>
      </c>
      <c r="CY116" s="21">
        <v>0</v>
      </c>
      <c r="CZ116" s="21">
        <v>0</v>
      </c>
      <c r="DA116" s="21">
        <v>0</v>
      </c>
      <c r="DB116" s="21">
        <v>0</v>
      </c>
      <c r="DC116" s="21">
        <v>0</v>
      </c>
      <c r="DD116" s="21">
        <v>0</v>
      </c>
      <c r="DE116" s="21">
        <v>0</v>
      </c>
      <c r="DF116" s="21">
        <v>0</v>
      </c>
      <c r="DG116" s="21">
        <v>0</v>
      </c>
      <c r="DH116" s="21">
        <v>0</v>
      </c>
      <c r="DI116" s="21">
        <v>0</v>
      </c>
      <c r="DJ116" s="21">
        <v>0</v>
      </c>
      <c r="DK116" s="21">
        <v>0</v>
      </c>
      <c r="DL116" s="21">
        <v>0</v>
      </c>
      <c r="DM116" s="21">
        <v>0</v>
      </c>
      <c r="DN116" s="21">
        <v>0</v>
      </c>
      <c r="DO116" s="21">
        <v>0</v>
      </c>
      <c r="DP116" s="21">
        <v>0</v>
      </c>
      <c r="DQ116" s="21">
        <v>0</v>
      </c>
      <c r="DR116" s="21">
        <v>0</v>
      </c>
      <c r="DS116" s="21">
        <v>0</v>
      </c>
      <c r="DT116" s="21">
        <v>0</v>
      </c>
      <c r="DU116" s="21">
        <v>0</v>
      </c>
      <c r="DV116" s="21">
        <v>0</v>
      </c>
      <c r="DW116" s="21">
        <v>0</v>
      </c>
      <c r="DX116" s="21">
        <v>0</v>
      </c>
      <c r="DY116" s="21">
        <v>0</v>
      </c>
      <c r="DZ116" s="21">
        <v>0</v>
      </c>
      <c r="EA116" s="21">
        <v>0</v>
      </c>
      <c r="EB116" s="21">
        <v>0</v>
      </c>
      <c r="EC116" s="21">
        <v>0</v>
      </c>
      <c r="ED116" s="21">
        <v>0</v>
      </c>
      <c r="EE116" s="21">
        <v>0</v>
      </c>
      <c r="EF116" s="21">
        <v>0</v>
      </c>
      <c r="EG116" s="21">
        <v>0</v>
      </c>
      <c r="EH116" s="21">
        <v>0</v>
      </c>
      <c r="EI116" s="21">
        <v>0</v>
      </c>
      <c r="EJ116" s="22">
        <v>0</v>
      </c>
    </row>
    <row r="117" spans="1:140" x14ac:dyDescent="0.2">
      <c r="A117" s="7" t="s">
        <v>25</v>
      </c>
      <c r="B117" s="20">
        <v>2233</v>
      </c>
      <c r="C117" s="21">
        <v>2087</v>
      </c>
      <c r="D117" s="21">
        <v>0</v>
      </c>
      <c r="E117" s="21">
        <v>2</v>
      </c>
      <c r="F117" s="21">
        <v>0</v>
      </c>
      <c r="G117" s="21">
        <v>0</v>
      </c>
      <c r="H117" s="21">
        <v>66</v>
      </c>
      <c r="I117" s="21">
        <v>0</v>
      </c>
      <c r="J117" s="21">
        <v>1</v>
      </c>
      <c r="K117" s="21">
        <v>0</v>
      </c>
      <c r="L117" s="21">
        <v>0</v>
      </c>
      <c r="M117" s="21">
        <v>0</v>
      </c>
      <c r="N117" s="21">
        <v>26</v>
      </c>
      <c r="O117" s="21">
        <v>0</v>
      </c>
      <c r="P117" s="21">
        <v>0</v>
      </c>
      <c r="Q117" s="21">
        <v>0</v>
      </c>
      <c r="R117" s="21">
        <v>3</v>
      </c>
      <c r="S117" s="21">
        <v>0</v>
      </c>
      <c r="T117" s="21">
        <v>13</v>
      </c>
      <c r="U117" s="21">
        <v>1</v>
      </c>
      <c r="V117" s="21">
        <v>3</v>
      </c>
      <c r="W117" s="21">
        <v>8</v>
      </c>
      <c r="X117" s="21">
        <v>1</v>
      </c>
      <c r="Y117" s="21">
        <v>0</v>
      </c>
      <c r="Z117" s="21">
        <v>3</v>
      </c>
      <c r="AA117" s="21">
        <v>2</v>
      </c>
      <c r="AB117" s="21">
        <v>0</v>
      </c>
      <c r="AC117" s="21">
        <v>0</v>
      </c>
      <c r="AD117" s="21">
        <v>3</v>
      </c>
      <c r="AE117" s="21">
        <v>0</v>
      </c>
      <c r="AF117" s="21">
        <v>2</v>
      </c>
      <c r="AG117" s="21">
        <v>2</v>
      </c>
      <c r="AH117" s="21">
        <v>0</v>
      </c>
      <c r="AI117" s="21">
        <v>0</v>
      </c>
      <c r="AJ117" s="21">
        <v>0</v>
      </c>
      <c r="AK117" s="21">
        <v>1</v>
      </c>
      <c r="AL117" s="21">
        <v>1</v>
      </c>
      <c r="AM117" s="21">
        <v>0</v>
      </c>
      <c r="AN117" s="21">
        <v>0</v>
      </c>
      <c r="AO117" s="21">
        <v>0</v>
      </c>
      <c r="AP117" s="21">
        <v>0</v>
      </c>
      <c r="AQ117" s="21">
        <v>2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0</v>
      </c>
      <c r="BT117" s="21">
        <v>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1</v>
      </c>
      <c r="CE117" s="21">
        <v>0</v>
      </c>
      <c r="CF117" s="21">
        <v>0</v>
      </c>
      <c r="CG117" s="21">
        <v>1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0</v>
      </c>
      <c r="CU117" s="21">
        <v>0</v>
      </c>
      <c r="CV117" s="21">
        <v>1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1</v>
      </c>
      <c r="DD117" s="21">
        <v>0</v>
      </c>
      <c r="DE117" s="21">
        <v>0</v>
      </c>
      <c r="DF117" s="21">
        <v>0</v>
      </c>
      <c r="DG117" s="21">
        <v>0</v>
      </c>
      <c r="DH117" s="21">
        <v>0</v>
      </c>
      <c r="DI117" s="21">
        <v>0</v>
      </c>
      <c r="DJ117" s="21">
        <v>0</v>
      </c>
      <c r="DK117" s="21">
        <v>0</v>
      </c>
      <c r="DL117" s="21">
        <v>0</v>
      </c>
      <c r="DM117" s="21">
        <v>0</v>
      </c>
      <c r="DN117" s="21">
        <v>0</v>
      </c>
      <c r="DO117" s="21">
        <v>0</v>
      </c>
      <c r="DP117" s="21">
        <v>0</v>
      </c>
      <c r="DQ117" s="21">
        <v>0</v>
      </c>
      <c r="DR117" s="21">
        <v>0</v>
      </c>
      <c r="DS117" s="21">
        <v>2</v>
      </c>
      <c r="DT117" s="21">
        <v>0</v>
      </c>
      <c r="DU117" s="21">
        <v>0</v>
      </c>
      <c r="DV117" s="21">
        <v>0</v>
      </c>
      <c r="DW117" s="21">
        <v>0</v>
      </c>
      <c r="DX117" s="21">
        <v>0</v>
      </c>
      <c r="DY117" s="21">
        <v>0</v>
      </c>
      <c r="DZ117" s="21">
        <v>0</v>
      </c>
      <c r="EA117" s="21">
        <v>0</v>
      </c>
      <c r="EB117" s="21">
        <v>0</v>
      </c>
      <c r="EC117" s="21">
        <v>0</v>
      </c>
      <c r="ED117" s="21">
        <v>0</v>
      </c>
      <c r="EE117" s="21">
        <v>0</v>
      </c>
      <c r="EF117" s="21">
        <v>0</v>
      </c>
      <c r="EG117" s="21">
        <v>0</v>
      </c>
      <c r="EH117" s="21">
        <v>0</v>
      </c>
      <c r="EI117" s="21">
        <v>0</v>
      </c>
      <c r="EJ117" s="22">
        <v>0</v>
      </c>
    </row>
    <row r="118" spans="1:140" x14ac:dyDescent="0.2">
      <c r="A118" s="7" t="s">
        <v>26</v>
      </c>
      <c r="B118" s="20">
        <v>166</v>
      </c>
      <c r="C118" s="21">
        <v>154</v>
      </c>
      <c r="D118" s="21">
        <v>0</v>
      </c>
      <c r="E118" s="21">
        <v>0</v>
      </c>
      <c r="F118" s="21">
        <v>0</v>
      </c>
      <c r="G118" s="21">
        <v>0</v>
      </c>
      <c r="H118" s="21">
        <v>3</v>
      </c>
      <c r="I118" s="21">
        <v>0</v>
      </c>
      <c r="J118" s="21">
        <v>0</v>
      </c>
      <c r="K118" s="21">
        <v>0</v>
      </c>
      <c r="L118" s="21">
        <v>1</v>
      </c>
      <c r="M118" s="21">
        <v>0</v>
      </c>
      <c r="N118" s="21">
        <v>1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2</v>
      </c>
      <c r="U118" s="21">
        <v>0</v>
      </c>
      <c r="V118" s="21">
        <v>3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0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0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0</v>
      </c>
      <c r="BQ118" s="21">
        <v>0</v>
      </c>
      <c r="BR118" s="21">
        <v>0</v>
      </c>
      <c r="BS118" s="21">
        <v>0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</v>
      </c>
      <c r="CE118" s="21">
        <v>0</v>
      </c>
      <c r="CF118" s="21">
        <v>0</v>
      </c>
      <c r="CG118" s="21">
        <v>0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2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0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0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0</v>
      </c>
      <c r="DG118" s="21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1">
        <v>0</v>
      </c>
      <c r="DN118" s="21">
        <v>0</v>
      </c>
      <c r="DO118" s="21">
        <v>0</v>
      </c>
      <c r="DP118" s="21">
        <v>0</v>
      </c>
      <c r="DQ118" s="21">
        <v>0</v>
      </c>
      <c r="DR118" s="21">
        <v>0</v>
      </c>
      <c r="DS118" s="21">
        <v>0</v>
      </c>
      <c r="DT118" s="21">
        <v>0</v>
      </c>
      <c r="DU118" s="21">
        <v>0</v>
      </c>
      <c r="DV118" s="21">
        <v>0</v>
      </c>
      <c r="DW118" s="21">
        <v>0</v>
      </c>
      <c r="DX118" s="21">
        <v>0</v>
      </c>
      <c r="DY118" s="21">
        <v>0</v>
      </c>
      <c r="DZ118" s="21">
        <v>0</v>
      </c>
      <c r="EA118" s="21">
        <v>0</v>
      </c>
      <c r="EB118" s="21">
        <v>0</v>
      </c>
      <c r="EC118" s="21">
        <v>0</v>
      </c>
      <c r="ED118" s="21">
        <v>0</v>
      </c>
      <c r="EE118" s="21">
        <v>0</v>
      </c>
      <c r="EF118" s="21">
        <v>0</v>
      </c>
      <c r="EG118" s="21">
        <v>0</v>
      </c>
      <c r="EH118" s="21">
        <v>0</v>
      </c>
      <c r="EI118" s="21">
        <v>0</v>
      </c>
      <c r="EJ118" s="22">
        <v>0</v>
      </c>
    </row>
    <row r="119" spans="1:140" x14ac:dyDescent="0.2">
      <c r="A119" s="7" t="s">
        <v>27</v>
      </c>
      <c r="B119" s="20">
        <v>146</v>
      </c>
      <c r="C119" s="21">
        <v>132</v>
      </c>
      <c r="D119" s="21">
        <v>0</v>
      </c>
      <c r="E119" s="21">
        <v>3</v>
      </c>
      <c r="F119" s="21">
        <v>0</v>
      </c>
      <c r="G119" s="21">
        <v>0</v>
      </c>
      <c r="H119" s="21">
        <v>1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1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4</v>
      </c>
      <c r="W119" s="21">
        <v>0</v>
      </c>
      <c r="X119" s="21">
        <v>1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3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0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1</v>
      </c>
      <c r="DD119" s="21">
        <v>0</v>
      </c>
      <c r="DE119" s="21">
        <v>0</v>
      </c>
      <c r="DF119" s="21">
        <v>0</v>
      </c>
      <c r="DG119" s="21">
        <v>0</v>
      </c>
      <c r="DH119" s="21">
        <v>0</v>
      </c>
      <c r="DI119" s="21">
        <v>0</v>
      </c>
      <c r="DJ119" s="21">
        <v>0</v>
      </c>
      <c r="DK119" s="21">
        <v>0</v>
      </c>
      <c r="DL119" s="21">
        <v>0</v>
      </c>
      <c r="DM119" s="21">
        <v>0</v>
      </c>
      <c r="DN119" s="21">
        <v>0</v>
      </c>
      <c r="DO119" s="21">
        <v>0</v>
      </c>
      <c r="DP119" s="21">
        <v>0</v>
      </c>
      <c r="DQ119" s="21">
        <v>0</v>
      </c>
      <c r="DR119" s="21">
        <v>0</v>
      </c>
      <c r="DS119" s="21">
        <v>0</v>
      </c>
      <c r="DT119" s="21">
        <v>0</v>
      </c>
      <c r="DU119" s="21">
        <v>0</v>
      </c>
      <c r="DV119" s="21">
        <v>0</v>
      </c>
      <c r="DW119" s="21">
        <v>0</v>
      </c>
      <c r="DX119" s="21">
        <v>0</v>
      </c>
      <c r="DY119" s="21">
        <v>0</v>
      </c>
      <c r="DZ119" s="21">
        <v>0</v>
      </c>
      <c r="EA119" s="21">
        <v>0</v>
      </c>
      <c r="EB119" s="21">
        <v>0</v>
      </c>
      <c r="EC119" s="21">
        <v>0</v>
      </c>
      <c r="ED119" s="21">
        <v>0</v>
      </c>
      <c r="EE119" s="21">
        <v>0</v>
      </c>
      <c r="EF119" s="21">
        <v>0</v>
      </c>
      <c r="EG119" s="21">
        <v>0</v>
      </c>
      <c r="EH119" s="21">
        <v>0</v>
      </c>
      <c r="EI119" s="21">
        <v>0</v>
      </c>
      <c r="EJ119" s="22">
        <v>0</v>
      </c>
    </row>
    <row r="120" spans="1:140" x14ac:dyDescent="0.2">
      <c r="A120" s="7" t="s">
        <v>28</v>
      </c>
      <c r="B120" s="20">
        <v>912</v>
      </c>
      <c r="C120" s="21">
        <v>754</v>
      </c>
      <c r="D120" s="21">
        <v>0</v>
      </c>
      <c r="E120" s="21">
        <v>1</v>
      </c>
      <c r="F120" s="21">
        <v>2</v>
      </c>
      <c r="G120" s="21">
        <v>1</v>
      </c>
      <c r="H120" s="21">
        <v>29</v>
      </c>
      <c r="I120" s="21">
        <v>0</v>
      </c>
      <c r="J120" s="21">
        <v>2</v>
      </c>
      <c r="K120" s="21">
        <v>1</v>
      </c>
      <c r="L120" s="21">
        <v>0</v>
      </c>
      <c r="M120" s="21">
        <v>0</v>
      </c>
      <c r="N120" s="21">
        <v>9</v>
      </c>
      <c r="O120" s="21">
        <v>0</v>
      </c>
      <c r="P120" s="21">
        <v>0</v>
      </c>
      <c r="Q120" s="21">
        <v>0</v>
      </c>
      <c r="R120" s="21">
        <v>2</v>
      </c>
      <c r="S120" s="21">
        <v>0</v>
      </c>
      <c r="T120" s="21">
        <v>6</v>
      </c>
      <c r="U120" s="21">
        <v>0</v>
      </c>
      <c r="V120" s="21">
        <v>56</v>
      </c>
      <c r="W120" s="21">
        <v>1</v>
      </c>
      <c r="X120" s="21">
        <v>0</v>
      </c>
      <c r="Y120" s="21">
        <v>1</v>
      </c>
      <c r="Z120" s="21">
        <v>2</v>
      </c>
      <c r="AA120" s="21">
        <v>7</v>
      </c>
      <c r="AB120" s="21">
        <v>0</v>
      </c>
      <c r="AC120" s="21">
        <v>0</v>
      </c>
      <c r="AD120" s="21">
        <v>0</v>
      </c>
      <c r="AE120" s="21">
        <v>3</v>
      </c>
      <c r="AF120" s="21">
        <v>1</v>
      </c>
      <c r="AG120" s="21">
        <v>0</v>
      </c>
      <c r="AH120" s="21">
        <v>0</v>
      </c>
      <c r="AI120" s="21">
        <v>0</v>
      </c>
      <c r="AJ120" s="21">
        <v>8</v>
      </c>
      <c r="AK120" s="21">
        <v>1</v>
      </c>
      <c r="AL120" s="21">
        <v>0</v>
      </c>
      <c r="AM120" s="21">
        <v>4</v>
      </c>
      <c r="AN120" s="21">
        <v>0</v>
      </c>
      <c r="AO120" s="21">
        <v>0</v>
      </c>
      <c r="AP120" s="21">
        <v>1</v>
      </c>
      <c r="AQ120" s="21">
        <v>16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0</v>
      </c>
      <c r="AY120" s="21">
        <v>0</v>
      </c>
      <c r="AZ120" s="21">
        <v>0</v>
      </c>
      <c r="BA120" s="21">
        <v>0</v>
      </c>
      <c r="BB120" s="21">
        <v>0</v>
      </c>
      <c r="BC120" s="21">
        <v>0</v>
      </c>
      <c r="BD120" s="21">
        <v>0</v>
      </c>
      <c r="BE120" s="21">
        <v>0</v>
      </c>
      <c r="BF120" s="21">
        <v>0</v>
      </c>
      <c r="BG120" s="21">
        <v>0</v>
      </c>
      <c r="BH120" s="21">
        <v>0</v>
      </c>
      <c r="BI120" s="21">
        <v>0</v>
      </c>
      <c r="BJ120" s="21">
        <v>0</v>
      </c>
      <c r="BK120" s="21">
        <v>0</v>
      </c>
      <c r="BL120" s="21">
        <v>0</v>
      </c>
      <c r="BM120" s="21">
        <v>0</v>
      </c>
      <c r="BN120" s="21">
        <v>0</v>
      </c>
      <c r="BO120" s="21">
        <v>0</v>
      </c>
      <c r="BP120" s="21">
        <v>0</v>
      </c>
      <c r="BQ120" s="21">
        <v>0</v>
      </c>
      <c r="BR120" s="21">
        <v>0</v>
      </c>
      <c r="BS120" s="21">
        <v>0</v>
      </c>
      <c r="BT120" s="21">
        <v>0</v>
      </c>
      <c r="BU120" s="21">
        <v>0</v>
      </c>
      <c r="BV120" s="21">
        <v>0</v>
      </c>
      <c r="BW120" s="21">
        <v>0</v>
      </c>
      <c r="BX120" s="21">
        <v>0</v>
      </c>
      <c r="BY120" s="21">
        <v>0</v>
      </c>
      <c r="BZ120" s="21">
        <v>1</v>
      </c>
      <c r="CA120" s="21">
        <v>0</v>
      </c>
      <c r="CB120" s="21">
        <v>0</v>
      </c>
      <c r="CC120" s="21">
        <v>0</v>
      </c>
      <c r="CD120" s="21">
        <v>0</v>
      </c>
      <c r="CE120" s="21">
        <v>0</v>
      </c>
      <c r="CF120" s="21">
        <v>0</v>
      </c>
      <c r="CG120" s="21">
        <v>0</v>
      </c>
      <c r="CH120" s="21">
        <v>0</v>
      </c>
      <c r="CI120" s="21">
        <v>0</v>
      </c>
      <c r="CJ120" s="21">
        <v>0</v>
      </c>
      <c r="CK120" s="21">
        <v>0</v>
      </c>
      <c r="CL120" s="21">
        <v>0</v>
      </c>
      <c r="CM120" s="21">
        <v>0</v>
      </c>
      <c r="CN120" s="21">
        <v>0</v>
      </c>
      <c r="CO120" s="21">
        <v>0</v>
      </c>
      <c r="CP120" s="21">
        <v>0</v>
      </c>
      <c r="CQ120" s="21">
        <v>0</v>
      </c>
      <c r="CR120" s="21">
        <v>0</v>
      </c>
      <c r="CS120" s="21">
        <v>0</v>
      </c>
      <c r="CT120" s="21">
        <v>0</v>
      </c>
      <c r="CU120" s="21">
        <v>0</v>
      </c>
      <c r="CV120" s="21">
        <v>0</v>
      </c>
      <c r="CW120" s="21">
        <v>0</v>
      </c>
      <c r="CX120" s="21">
        <v>1</v>
      </c>
      <c r="CY120" s="21">
        <v>0</v>
      </c>
      <c r="CZ120" s="21">
        <v>0</v>
      </c>
      <c r="DA120" s="21">
        <v>0</v>
      </c>
      <c r="DB120" s="21">
        <v>0</v>
      </c>
      <c r="DC120" s="21">
        <v>1</v>
      </c>
      <c r="DD120" s="21">
        <v>0</v>
      </c>
      <c r="DE120" s="21">
        <v>0</v>
      </c>
      <c r="DF120" s="21">
        <v>0</v>
      </c>
      <c r="DG120" s="21">
        <v>0</v>
      </c>
      <c r="DH120" s="21">
        <v>0</v>
      </c>
      <c r="DI120" s="21">
        <v>0</v>
      </c>
      <c r="DJ120" s="21">
        <v>0</v>
      </c>
      <c r="DK120" s="21">
        <v>0</v>
      </c>
      <c r="DL120" s="21">
        <v>0</v>
      </c>
      <c r="DM120" s="21">
        <v>0</v>
      </c>
      <c r="DN120" s="21">
        <v>0</v>
      </c>
      <c r="DO120" s="21">
        <v>0</v>
      </c>
      <c r="DP120" s="21">
        <v>0</v>
      </c>
      <c r="DQ120" s="21">
        <v>0</v>
      </c>
      <c r="DR120" s="21">
        <v>0</v>
      </c>
      <c r="DS120" s="21">
        <v>0</v>
      </c>
      <c r="DT120" s="21">
        <v>0</v>
      </c>
      <c r="DU120" s="21">
        <v>0</v>
      </c>
      <c r="DV120" s="21">
        <v>0</v>
      </c>
      <c r="DW120" s="21">
        <v>0</v>
      </c>
      <c r="DX120" s="21">
        <v>1</v>
      </c>
      <c r="DY120" s="21">
        <v>0</v>
      </c>
      <c r="DZ120" s="21">
        <v>0</v>
      </c>
      <c r="EA120" s="21">
        <v>0</v>
      </c>
      <c r="EB120" s="21">
        <v>0</v>
      </c>
      <c r="EC120" s="21">
        <v>0</v>
      </c>
      <c r="ED120" s="21">
        <v>0</v>
      </c>
      <c r="EE120" s="21">
        <v>0</v>
      </c>
      <c r="EF120" s="21">
        <v>0</v>
      </c>
      <c r="EG120" s="21">
        <v>0</v>
      </c>
      <c r="EH120" s="21">
        <v>0</v>
      </c>
      <c r="EI120" s="21">
        <v>0</v>
      </c>
      <c r="EJ120" s="22">
        <v>0</v>
      </c>
    </row>
    <row r="121" spans="1:140" x14ac:dyDescent="0.2">
      <c r="A121" s="7" t="s">
        <v>29</v>
      </c>
      <c r="B121" s="20">
        <v>55</v>
      </c>
      <c r="C121" s="21">
        <v>50</v>
      </c>
      <c r="D121" s="21">
        <v>0</v>
      </c>
      <c r="E121" s="21">
        <v>0</v>
      </c>
      <c r="F121" s="21">
        <v>0</v>
      </c>
      <c r="G121" s="21">
        <v>0</v>
      </c>
      <c r="H121" s="21">
        <v>2</v>
      </c>
      <c r="I121" s="21">
        <v>0</v>
      </c>
      <c r="J121" s="21">
        <v>1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1</v>
      </c>
      <c r="W121" s="21">
        <v>0</v>
      </c>
      <c r="X121" s="21">
        <v>0</v>
      </c>
      <c r="Y121" s="21">
        <v>1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  <c r="AV121" s="21">
        <v>0</v>
      </c>
      <c r="AW121" s="21">
        <v>0</v>
      </c>
      <c r="AX121" s="21">
        <v>0</v>
      </c>
      <c r="AY121" s="21">
        <v>0</v>
      </c>
      <c r="AZ121" s="21">
        <v>0</v>
      </c>
      <c r="BA121" s="21">
        <v>0</v>
      </c>
      <c r="BB121" s="21">
        <v>0</v>
      </c>
      <c r="BC121" s="21">
        <v>0</v>
      </c>
      <c r="BD121" s="21">
        <v>0</v>
      </c>
      <c r="BE121" s="21">
        <v>0</v>
      </c>
      <c r="BF121" s="21">
        <v>0</v>
      </c>
      <c r="BG121" s="21">
        <v>0</v>
      </c>
      <c r="BH121" s="21">
        <v>0</v>
      </c>
      <c r="BI121" s="21">
        <v>0</v>
      </c>
      <c r="BJ121" s="21">
        <v>0</v>
      </c>
      <c r="BK121" s="21">
        <v>0</v>
      </c>
      <c r="BL121" s="21">
        <v>0</v>
      </c>
      <c r="BM121" s="21">
        <v>0</v>
      </c>
      <c r="BN121" s="21">
        <v>0</v>
      </c>
      <c r="BO121" s="21">
        <v>0</v>
      </c>
      <c r="BP121" s="21">
        <v>0</v>
      </c>
      <c r="BQ121" s="21">
        <v>0</v>
      </c>
      <c r="BR121" s="21">
        <v>0</v>
      </c>
      <c r="BS121" s="21">
        <v>0</v>
      </c>
      <c r="BT121" s="21">
        <v>0</v>
      </c>
      <c r="BU121" s="21">
        <v>0</v>
      </c>
      <c r="BV121" s="21">
        <v>0</v>
      </c>
      <c r="BW121" s="21">
        <v>0</v>
      </c>
      <c r="BX121" s="21">
        <v>0</v>
      </c>
      <c r="BY121" s="21">
        <v>0</v>
      </c>
      <c r="BZ121" s="21">
        <v>0</v>
      </c>
      <c r="CA121" s="21">
        <v>0</v>
      </c>
      <c r="CB121" s="21">
        <v>0</v>
      </c>
      <c r="CC121" s="21">
        <v>0</v>
      </c>
      <c r="CD121" s="21">
        <v>0</v>
      </c>
      <c r="CE121" s="21">
        <v>0</v>
      </c>
      <c r="CF121" s="21">
        <v>0</v>
      </c>
      <c r="CG121" s="21">
        <v>0</v>
      </c>
      <c r="CH121" s="21">
        <v>0</v>
      </c>
      <c r="CI121" s="21">
        <v>0</v>
      </c>
      <c r="CJ121" s="21">
        <v>0</v>
      </c>
      <c r="CK121" s="21">
        <v>0</v>
      </c>
      <c r="CL121" s="21">
        <v>0</v>
      </c>
      <c r="CM121" s="21">
        <v>0</v>
      </c>
      <c r="CN121" s="21">
        <v>0</v>
      </c>
      <c r="CO121" s="21">
        <v>0</v>
      </c>
      <c r="CP121" s="21">
        <v>0</v>
      </c>
      <c r="CQ121" s="21">
        <v>0</v>
      </c>
      <c r="CR121" s="21">
        <v>0</v>
      </c>
      <c r="CS121" s="21">
        <v>0</v>
      </c>
      <c r="CT121" s="21">
        <v>0</v>
      </c>
      <c r="CU121" s="21">
        <v>0</v>
      </c>
      <c r="CV121" s="21">
        <v>0</v>
      </c>
      <c r="CW121" s="21">
        <v>0</v>
      </c>
      <c r="CX121" s="21">
        <v>0</v>
      </c>
      <c r="CY121" s="21">
        <v>0</v>
      </c>
      <c r="CZ121" s="21">
        <v>0</v>
      </c>
      <c r="DA121" s="21">
        <v>0</v>
      </c>
      <c r="DB121" s="21">
        <v>0</v>
      </c>
      <c r="DC121" s="21">
        <v>0</v>
      </c>
      <c r="DD121" s="21">
        <v>0</v>
      </c>
      <c r="DE121" s="21">
        <v>0</v>
      </c>
      <c r="DF121" s="21">
        <v>0</v>
      </c>
      <c r="DG121" s="21">
        <v>0</v>
      </c>
      <c r="DH121" s="21">
        <v>0</v>
      </c>
      <c r="DI121" s="21">
        <v>0</v>
      </c>
      <c r="DJ121" s="21">
        <v>0</v>
      </c>
      <c r="DK121" s="21">
        <v>0</v>
      </c>
      <c r="DL121" s="21">
        <v>0</v>
      </c>
      <c r="DM121" s="21">
        <v>0</v>
      </c>
      <c r="DN121" s="21">
        <v>0</v>
      </c>
      <c r="DO121" s="21">
        <v>0</v>
      </c>
      <c r="DP121" s="21">
        <v>0</v>
      </c>
      <c r="DQ121" s="21">
        <v>0</v>
      </c>
      <c r="DR121" s="21">
        <v>0</v>
      </c>
      <c r="DS121" s="21">
        <v>0</v>
      </c>
      <c r="DT121" s="21">
        <v>0</v>
      </c>
      <c r="DU121" s="21">
        <v>0</v>
      </c>
      <c r="DV121" s="21">
        <v>0</v>
      </c>
      <c r="DW121" s="21">
        <v>0</v>
      </c>
      <c r="DX121" s="21">
        <v>0</v>
      </c>
      <c r="DY121" s="21">
        <v>0</v>
      </c>
      <c r="DZ121" s="21">
        <v>0</v>
      </c>
      <c r="EA121" s="21">
        <v>0</v>
      </c>
      <c r="EB121" s="21">
        <v>0</v>
      </c>
      <c r="EC121" s="21">
        <v>0</v>
      </c>
      <c r="ED121" s="21">
        <v>0</v>
      </c>
      <c r="EE121" s="21">
        <v>0</v>
      </c>
      <c r="EF121" s="21">
        <v>0</v>
      </c>
      <c r="EG121" s="21">
        <v>0</v>
      </c>
      <c r="EH121" s="21">
        <v>0</v>
      </c>
      <c r="EI121" s="21">
        <v>0</v>
      </c>
      <c r="EJ121" s="22">
        <v>0</v>
      </c>
    </row>
    <row r="122" spans="1:140" x14ac:dyDescent="0.2">
      <c r="A122" s="7" t="s">
        <v>30</v>
      </c>
      <c r="B122" s="20">
        <v>440</v>
      </c>
      <c r="C122" s="21">
        <v>349</v>
      </c>
      <c r="D122" s="21">
        <v>0</v>
      </c>
      <c r="E122" s="21">
        <v>0</v>
      </c>
      <c r="F122" s="21">
        <v>1</v>
      </c>
      <c r="G122" s="21">
        <v>0</v>
      </c>
      <c r="H122" s="21">
        <v>22</v>
      </c>
      <c r="I122" s="21">
        <v>0</v>
      </c>
      <c r="J122" s="21">
        <v>1</v>
      </c>
      <c r="K122" s="21">
        <v>0</v>
      </c>
      <c r="L122" s="21">
        <v>0</v>
      </c>
      <c r="M122" s="21">
        <v>0</v>
      </c>
      <c r="N122" s="21">
        <v>19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2</v>
      </c>
      <c r="U122" s="21">
        <v>0</v>
      </c>
      <c r="V122" s="21">
        <v>20</v>
      </c>
      <c r="W122" s="21">
        <v>3</v>
      </c>
      <c r="X122" s="21">
        <v>0</v>
      </c>
      <c r="Y122" s="21">
        <v>1</v>
      </c>
      <c r="Z122" s="21">
        <v>0</v>
      </c>
      <c r="AA122" s="21">
        <v>4</v>
      </c>
      <c r="AB122" s="21">
        <v>0</v>
      </c>
      <c r="AC122" s="21">
        <v>5</v>
      </c>
      <c r="AD122" s="21">
        <v>0</v>
      </c>
      <c r="AE122" s="21">
        <v>0</v>
      </c>
      <c r="AF122" s="21">
        <v>0</v>
      </c>
      <c r="AG122" s="21">
        <v>0</v>
      </c>
      <c r="AH122" s="21">
        <v>3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  <c r="AP122" s="21">
        <v>0</v>
      </c>
      <c r="AQ122" s="21">
        <v>6</v>
      </c>
      <c r="AR122" s="21">
        <v>0</v>
      </c>
      <c r="AS122" s="21">
        <v>0</v>
      </c>
      <c r="AT122" s="21">
        <v>0</v>
      </c>
      <c r="AU122" s="21">
        <v>0</v>
      </c>
      <c r="AV122" s="21">
        <v>0</v>
      </c>
      <c r="AW122" s="21">
        <v>0</v>
      </c>
      <c r="AX122" s="21">
        <v>0</v>
      </c>
      <c r="AY122" s="21">
        <v>0</v>
      </c>
      <c r="AZ122" s="21">
        <v>0</v>
      </c>
      <c r="BA122" s="21">
        <v>0</v>
      </c>
      <c r="BB122" s="21">
        <v>0</v>
      </c>
      <c r="BC122" s="21">
        <v>0</v>
      </c>
      <c r="BD122" s="21">
        <v>0</v>
      </c>
      <c r="BE122" s="21">
        <v>0</v>
      </c>
      <c r="BF122" s="21">
        <v>0</v>
      </c>
      <c r="BG122" s="21">
        <v>0</v>
      </c>
      <c r="BH122" s="21">
        <v>0</v>
      </c>
      <c r="BI122" s="21">
        <v>0</v>
      </c>
      <c r="BJ122" s="21">
        <v>0</v>
      </c>
      <c r="BK122" s="21">
        <v>0</v>
      </c>
      <c r="BL122" s="21">
        <v>0</v>
      </c>
      <c r="BM122" s="21">
        <v>0</v>
      </c>
      <c r="BN122" s="21">
        <v>0</v>
      </c>
      <c r="BO122" s="21">
        <v>0</v>
      </c>
      <c r="BP122" s="21">
        <v>0</v>
      </c>
      <c r="BQ122" s="21">
        <v>0</v>
      </c>
      <c r="BR122" s="21">
        <v>0</v>
      </c>
      <c r="BS122" s="21">
        <v>0</v>
      </c>
      <c r="BT122" s="21">
        <v>0</v>
      </c>
      <c r="BU122" s="21">
        <v>0</v>
      </c>
      <c r="BV122" s="21">
        <v>0</v>
      </c>
      <c r="BW122" s="21">
        <v>0</v>
      </c>
      <c r="BX122" s="21">
        <v>0</v>
      </c>
      <c r="BY122" s="21">
        <v>1</v>
      </c>
      <c r="BZ122" s="21">
        <v>0</v>
      </c>
      <c r="CA122" s="21">
        <v>0</v>
      </c>
      <c r="CB122" s="21">
        <v>0</v>
      </c>
      <c r="CC122" s="21">
        <v>0</v>
      </c>
      <c r="CD122" s="21">
        <v>1</v>
      </c>
      <c r="CE122" s="21">
        <v>0</v>
      </c>
      <c r="CF122" s="21">
        <v>0</v>
      </c>
      <c r="CG122" s="21">
        <v>0</v>
      </c>
      <c r="CH122" s="21">
        <v>1</v>
      </c>
      <c r="CI122" s="21">
        <v>0</v>
      </c>
      <c r="CJ122" s="21">
        <v>0</v>
      </c>
      <c r="CK122" s="21">
        <v>0</v>
      </c>
      <c r="CL122" s="21">
        <v>0</v>
      </c>
      <c r="CM122" s="21">
        <v>0</v>
      </c>
      <c r="CN122" s="21">
        <v>0</v>
      </c>
      <c r="CO122" s="21">
        <v>0</v>
      </c>
      <c r="CP122" s="21">
        <v>0</v>
      </c>
      <c r="CQ122" s="21">
        <v>0</v>
      </c>
      <c r="CR122" s="21">
        <v>0</v>
      </c>
      <c r="CS122" s="21">
        <v>0</v>
      </c>
      <c r="CT122" s="21">
        <v>0</v>
      </c>
      <c r="CU122" s="21">
        <v>0</v>
      </c>
      <c r="CV122" s="21">
        <v>0</v>
      </c>
      <c r="CW122" s="21">
        <v>0</v>
      </c>
      <c r="CX122" s="21">
        <v>0</v>
      </c>
      <c r="CY122" s="21">
        <v>0</v>
      </c>
      <c r="CZ122" s="21">
        <v>0</v>
      </c>
      <c r="DA122" s="21">
        <v>0</v>
      </c>
      <c r="DB122" s="21">
        <v>0</v>
      </c>
      <c r="DC122" s="21">
        <v>0</v>
      </c>
      <c r="DD122" s="21">
        <v>0</v>
      </c>
      <c r="DE122" s="21">
        <v>0</v>
      </c>
      <c r="DF122" s="21">
        <v>0</v>
      </c>
      <c r="DG122" s="21">
        <v>1</v>
      </c>
      <c r="DH122" s="21">
        <v>0</v>
      </c>
      <c r="DI122" s="21">
        <v>0</v>
      </c>
      <c r="DJ122" s="21">
        <v>0</v>
      </c>
      <c r="DK122" s="21">
        <v>0</v>
      </c>
      <c r="DL122" s="21">
        <v>0</v>
      </c>
      <c r="DM122" s="21">
        <v>0</v>
      </c>
      <c r="DN122" s="21">
        <v>0</v>
      </c>
      <c r="DO122" s="21">
        <v>0</v>
      </c>
      <c r="DP122" s="21">
        <v>0</v>
      </c>
      <c r="DQ122" s="21">
        <v>0</v>
      </c>
      <c r="DR122" s="21">
        <v>0</v>
      </c>
      <c r="DS122" s="21">
        <v>0</v>
      </c>
      <c r="DT122" s="21">
        <v>0</v>
      </c>
      <c r="DU122" s="21">
        <v>0</v>
      </c>
      <c r="DV122" s="21">
        <v>0</v>
      </c>
      <c r="DW122" s="21">
        <v>0</v>
      </c>
      <c r="DX122" s="21">
        <v>0</v>
      </c>
      <c r="DY122" s="21">
        <v>0</v>
      </c>
      <c r="DZ122" s="21">
        <v>0</v>
      </c>
      <c r="EA122" s="21">
        <v>0</v>
      </c>
      <c r="EB122" s="21">
        <v>0</v>
      </c>
      <c r="EC122" s="21">
        <v>0</v>
      </c>
      <c r="ED122" s="21">
        <v>0</v>
      </c>
      <c r="EE122" s="21">
        <v>0</v>
      </c>
      <c r="EF122" s="21">
        <v>0</v>
      </c>
      <c r="EG122" s="21">
        <v>0</v>
      </c>
      <c r="EH122" s="21">
        <v>0</v>
      </c>
      <c r="EI122" s="21">
        <v>0</v>
      </c>
      <c r="EJ122" s="22">
        <v>0</v>
      </c>
    </row>
    <row r="123" spans="1:140" x14ac:dyDescent="0.2">
      <c r="A123" s="7" t="s">
        <v>31</v>
      </c>
      <c r="B123" s="20">
        <v>74</v>
      </c>
      <c r="C123" s="21">
        <v>63</v>
      </c>
      <c r="D123" s="21">
        <v>0</v>
      </c>
      <c r="E123" s="21">
        <v>1</v>
      </c>
      <c r="F123" s="21">
        <v>0</v>
      </c>
      <c r="G123" s="21">
        <v>0</v>
      </c>
      <c r="H123" s="21">
        <v>5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1</v>
      </c>
      <c r="O123" s="21">
        <v>0</v>
      </c>
      <c r="P123" s="21">
        <v>0</v>
      </c>
      <c r="Q123" s="21">
        <v>0</v>
      </c>
      <c r="R123" s="21">
        <v>1</v>
      </c>
      <c r="S123" s="21">
        <v>0</v>
      </c>
      <c r="T123" s="21">
        <v>1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1">
        <v>0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0</v>
      </c>
      <c r="BM123" s="21">
        <v>0</v>
      </c>
      <c r="BN123" s="21">
        <v>0</v>
      </c>
      <c r="BO123" s="21">
        <v>0</v>
      </c>
      <c r="BP123" s="21">
        <v>0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0</v>
      </c>
      <c r="CC123" s="21">
        <v>0</v>
      </c>
      <c r="CD123" s="21">
        <v>0</v>
      </c>
      <c r="CE123" s="21">
        <v>0</v>
      </c>
      <c r="CF123" s="21">
        <v>0</v>
      </c>
      <c r="CG123" s="21">
        <v>0</v>
      </c>
      <c r="CH123" s="21">
        <v>0</v>
      </c>
      <c r="CI123" s="21">
        <v>0</v>
      </c>
      <c r="CJ123" s="21">
        <v>0</v>
      </c>
      <c r="CK123" s="21">
        <v>0</v>
      </c>
      <c r="CL123" s="21">
        <v>0</v>
      </c>
      <c r="CM123" s="21">
        <v>0</v>
      </c>
      <c r="CN123" s="21">
        <v>1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1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0</v>
      </c>
      <c r="DE123" s="21">
        <v>0</v>
      </c>
      <c r="DF123" s="21">
        <v>0</v>
      </c>
      <c r="DG123" s="21">
        <v>0</v>
      </c>
      <c r="DH123" s="21">
        <v>0</v>
      </c>
      <c r="DI123" s="21">
        <v>0</v>
      </c>
      <c r="DJ123" s="21">
        <v>0</v>
      </c>
      <c r="DK123" s="21">
        <v>0</v>
      </c>
      <c r="DL123" s="21">
        <v>0</v>
      </c>
      <c r="DM123" s="21">
        <v>0</v>
      </c>
      <c r="DN123" s="21">
        <v>0</v>
      </c>
      <c r="DO123" s="21">
        <v>0</v>
      </c>
      <c r="DP123" s="21">
        <v>0</v>
      </c>
      <c r="DQ123" s="21">
        <v>0</v>
      </c>
      <c r="DR123" s="21">
        <v>0</v>
      </c>
      <c r="DS123" s="21">
        <v>0</v>
      </c>
      <c r="DT123" s="21">
        <v>0</v>
      </c>
      <c r="DU123" s="21">
        <v>0</v>
      </c>
      <c r="DV123" s="21">
        <v>0</v>
      </c>
      <c r="DW123" s="21">
        <v>0</v>
      </c>
      <c r="DX123" s="21">
        <v>0</v>
      </c>
      <c r="DY123" s="21">
        <v>0</v>
      </c>
      <c r="DZ123" s="21">
        <v>0</v>
      </c>
      <c r="EA123" s="21">
        <v>0</v>
      </c>
      <c r="EB123" s="21">
        <v>0</v>
      </c>
      <c r="EC123" s="21">
        <v>0</v>
      </c>
      <c r="ED123" s="21">
        <v>0</v>
      </c>
      <c r="EE123" s="21">
        <v>0</v>
      </c>
      <c r="EF123" s="21">
        <v>0</v>
      </c>
      <c r="EG123" s="21">
        <v>0</v>
      </c>
      <c r="EH123" s="21">
        <v>0</v>
      </c>
      <c r="EI123" s="21">
        <v>0</v>
      </c>
      <c r="EJ123" s="22">
        <v>0</v>
      </c>
    </row>
    <row r="124" spans="1:140" x14ac:dyDescent="0.2">
      <c r="A124" s="7" t="s">
        <v>94</v>
      </c>
      <c r="B124" s="20">
        <v>598</v>
      </c>
      <c r="C124" s="21">
        <v>507</v>
      </c>
      <c r="D124" s="21">
        <v>0</v>
      </c>
      <c r="E124" s="21">
        <v>0</v>
      </c>
      <c r="F124" s="21">
        <v>0</v>
      </c>
      <c r="G124" s="21">
        <v>1</v>
      </c>
      <c r="H124" s="21">
        <v>10</v>
      </c>
      <c r="I124" s="21">
        <v>0</v>
      </c>
      <c r="J124" s="21">
        <v>1</v>
      </c>
      <c r="K124" s="21">
        <v>0</v>
      </c>
      <c r="L124" s="21">
        <v>0</v>
      </c>
      <c r="M124" s="21">
        <v>0</v>
      </c>
      <c r="N124" s="21">
        <v>27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5</v>
      </c>
      <c r="U124" s="21">
        <v>2</v>
      </c>
      <c r="V124" s="21">
        <v>4</v>
      </c>
      <c r="W124" s="21">
        <v>1</v>
      </c>
      <c r="X124" s="21">
        <v>0</v>
      </c>
      <c r="Y124" s="21">
        <v>3</v>
      </c>
      <c r="Z124" s="21">
        <v>0</v>
      </c>
      <c r="AA124" s="21">
        <v>1</v>
      </c>
      <c r="AB124" s="21">
        <v>0</v>
      </c>
      <c r="AC124" s="21">
        <v>6</v>
      </c>
      <c r="AD124" s="21">
        <v>3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  <c r="AP124" s="21">
        <v>1</v>
      </c>
      <c r="AQ124" s="21">
        <v>19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0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2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2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21">
        <v>0</v>
      </c>
      <c r="DH124" s="21">
        <v>1</v>
      </c>
      <c r="DI124" s="21">
        <v>0</v>
      </c>
      <c r="DJ124" s="21">
        <v>0</v>
      </c>
      <c r="DK124" s="21">
        <v>0</v>
      </c>
      <c r="DL124" s="21">
        <v>0</v>
      </c>
      <c r="DM124" s="21">
        <v>0</v>
      </c>
      <c r="DN124" s="21">
        <v>0</v>
      </c>
      <c r="DO124" s="21">
        <v>0</v>
      </c>
      <c r="DP124" s="21">
        <v>0</v>
      </c>
      <c r="DQ124" s="21">
        <v>0</v>
      </c>
      <c r="DR124" s="21">
        <v>0</v>
      </c>
      <c r="DS124" s="21">
        <v>0</v>
      </c>
      <c r="DT124" s="21">
        <v>0</v>
      </c>
      <c r="DU124" s="21">
        <v>0</v>
      </c>
      <c r="DV124" s="21">
        <v>0</v>
      </c>
      <c r="DW124" s="21">
        <v>0</v>
      </c>
      <c r="DX124" s="21">
        <v>1</v>
      </c>
      <c r="DY124" s="21">
        <v>0</v>
      </c>
      <c r="DZ124" s="21">
        <v>0</v>
      </c>
      <c r="EA124" s="21">
        <v>0</v>
      </c>
      <c r="EB124" s="21">
        <v>0</v>
      </c>
      <c r="EC124" s="21">
        <v>0</v>
      </c>
      <c r="ED124" s="21">
        <v>0</v>
      </c>
      <c r="EE124" s="21">
        <v>0</v>
      </c>
      <c r="EF124" s="21">
        <v>1</v>
      </c>
      <c r="EG124" s="21">
        <v>0</v>
      </c>
      <c r="EH124" s="21">
        <v>0</v>
      </c>
      <c r="EI124" s="21">
        <v>0</v>
      </c>
      <c r="EJ124" s="22">
        <v>0</v>
      </c>
    </row>
    <row r="125" spans="1:140" x14ac:dyDescent="0.2">
      <c r="A125" s="7" t="s">
        <v>103</v>
      </c>
      <c r="B125" s="20">
        <v>378</v>
      </c>
      <c r="C125" s="21">
        <v>361</v>
      </c>
      <c r="D125" s="21">
        <v>0</v>
      </c>
      <c r="E125" s="21">
        <v>0</v>
      </c>
      <c r="F125" s="21">
        <v>0</v>
      </c>
      <c r="G125" s="21">
        <v>0</v>
      </c>
      <c r="H125" s="21">
        <v>5</v>
      </c>
      <c r="I125" s="21">
        <v>0</v>
      </c>
      <c r="J125" s="21">
        <v>0</v>
      </c>
      <c r="K125" s="21">
        <v>0</v>
      </c>
      <c r="L125" s="21">
        <v>1</v>
      </c>
      <c r="M125" s="21">
        <v>0</v>
      </c>
      <c r="N125" s="21">
        <v>5</v>
      </c>
      <c r="O125" s="21">
        <v>0</v>
      </c>
      <c r="P125" s="21">
        <v>0</v>
      </c>
      <c r="Q125" s="21">
        <v>0</v>
      </c>
      <c r="R125" s="21">
        <v>2</v>
      </c>
      <c r="S125" s="21">
        <v>0</v>
      </c>
      <c r="T125" s="21">
        <v>0</v>
      </c>
      <c r="U125" s="21">
        <v>1</v>
      </c>
      <c r="V125" s="21">
        <v>1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1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0</v>
      </c>
      <c r="AX125" s="21">
        <v>0</v>
      </c>
      <c r="AY125" s="21">
        <v>0</v>
      </c>
      <c r="AZ125" s="21">
        <v>0</v>
      </c>
      <c r="BA125" s="21">
        <v>0</v>
      </c>
      <c r="BB125" s="21">
        <v>0</v>
      </c>
      <c r="BC125" s="21">
        <v>0</v>
      </c>
      <c r="BD125" s="21">
        <v>0</v>
      </c>
      <c r="BE125" s="21">
        <v>0</v>
      </c>
      <c r="BF125" s="21">
        <v>0</v>
      </c>
      <c r="BG125" s="21">
        <v>0</v>
      </c>
      <c r="BH125" s="21">
        <v>0</v>
      </c>
      <c r="BI125" s="21">
        <v>0</v>
      </c>
      <c r="BJ125" s="21">
        <v>0</v>
      </c>
      <c r="BK125" s="21">
        <v>0</v>
      </c>
      <c r="BL125" s="21">
        <v>0</v>
      </c>
      <c r="BM125" s="21">
        <v>0</v>
      </c>
      <c r="BN125" s="21">
        <v>0</v>
      </c>
      <c r="BO125" s="21">
        <v>0</v>
      </c>
      <c r="BP125" s="21">
        <v>0</v>
      </c>
      <c r="BQ125" s="21">
        <v>0</v>
      </c>
      <c r="BR125" s="21">
        <v>0</v>
      </c>
      <c r="BS125" s="21">
        <v>0</v>
      </c>
      <c r="BT125" s="21">
        <v>0</v>
      </c>
      <c r="BU125" s="21">
        <v>0</v>
      </c>
      <c r="BV125" s="21">
        <v>0</v>
      </c>
      <c r="BW125" s="21">
        <v>0</v>
      </c>
      <c r="BX125" s="21">
        <v>0</v>
      </c>
      <c r="BY125" s="21">
        <v>0</v>
      </c>
      <c r="BZ125" s="21">
        <v>0</v>
      </c>
      <c r="CA125" s="21">
        <v>0</v>
      </c>
      <c r="CB125" s="21">
        <v>0</v>
      </c>
      <c r="CC125" s="21">
        <v>0</v>
      </c>
      <c r="CD125" s="21">
        <v>0</v>
      </c>
      <c r="CE125" s="21">
        <v>0</v>
      </c>
      <c r="CF125" s="21">
        <v>0</v>
      </c>
      <c r="CG125" s="21">
        <v>0</v>
      </c>
      <c r="CH125" s="21">
        <v>0</v>
      </c>
      <c r="CI125" s="21">
        <v>0</v>
      </c>
      <c r="CJ125" s="21">
        <v>0</v>
      </c>
      <c r="CK125" s="21">
        <v>0</v>
      </c>
      <c r="CL125" s="21">
        <v>0</v>
      </c>
      <c r="CM125" s="21">
        <v>0</v>
      </c>
      <c r="CN125" s="21">
        <v>0</v>
      </c>
      <c r="CO125" s="21">
        <v>0</v>
      </c>
      <c r="CP125" s="21">
        <v>0</v>
      </c>
      <c r="CQ125" s="21">
        <v>0</v>
      </c>
      <c r="CR125" s="21">
        <v>0</v>
      </c>
      <c r="CS125" s="21">
        <v>0</v>
      </c>
      <c r="CT125" s="21">
        <v>0</v>
      </c>
      <c r="CU125" s="21">
        <v>0</v>
      </c>
      <c r="CV125" s="21">
        <v>0</v>
      </c>
      <c r="CW125" s="21">
        <v>0</v>
      </c>
      <c r="CX125" s="21">
        <v>0</v>
      </c>
      <c r="CY125" s="21">
        <v>0</v>
      </c>
      <c r="CZ125" s="21">
        <v>0</v>
      </c>
      <c r="DA125" s="21">
        <v>0</v>
      </c>
      <c r="DB125" s="21">
        <v>0</v>
      </c>
      <c r="DC125" s="21">
        <v>0</v>
      </c>
      <c r="DD125" s="21">
        <v>0</v>
      </c>
      <c r="DE125" s="21">
        <v>0</v>
      </c>
      <c r="DF125" s="21">
        <v>0</v>
      </c>
      <c r="DG125" s="21">
        <v>0</v>
      </c>
      <c r="DH125" s="21">
        <v>0</v>
      </c>
      <c r="DI125" s="21">
        <v>0</v>
      </c>
      <c r="DJ125" s="21">
        <v>0</v>
      </c>
      <c r="DK125" s="21">
        <v>0</v>
      </c>
      <c r="DL125" s="21">
        <v>0</v>
      </c>
      <c r="DM125" s="21">
        <v>0</v>
      </c>
      <c r="DN125" s="21">
        <v>0</v>
      </c>
      <c r="DO125" s="21">
        <v>0</v>
      </c>
      <c r="DP125" s="21">
        <v>0</v>
      </c>
      <c r="DQ125" s="21">
        <v>0</v>
      </c>
      <c r="DR125" s="21">
        <v>0</v>
      </c>
      <c r="DS125" s="21">
        <v>0</v>
      </c>
      <c r="DT125" s="21">
        <v>0</v>
      </c>
      <c r="DU125" s="21">
        <v>0</v>
      </c>
      <c r="DV125" s="21">
        <v>1</v>
      </c>
      <c r="DW125" s="21">
        <v>0</v>
      </c>
      <c r="DX125" s="21">
        <v>0</v>
      </c>
      <c r="DY125" s="21">
        <v>0</v>
      </c>
      <c r="DZ125" s="21">
        <v>0</v>
      </c>
      <c r="EA125" s="21">
        <v>0</v>
      </c>
      <c r="EB125" s="21">
        <v>0</v>
      </c>
      <c r="EC125" s="21">
        <v>0</v>
      </c>
      <c r="ED125" s="21">
        <v>0</v>
      </c>
      <c r="EE125" s="21">
        <v>0</v>
      </c>
      <c r="EF125" s="21">
        <v>0</v>
      </c>
      <c r="EG125" s="21">
        <v>0</v>
      </c>
      <c r="EH125" s="21">
        <v>0</v>
      </c>
      <c r="EI125" s="21">
        <v>0</v>
      </c>
      <c r="EJ125" s="22">
        <v>0</v>
      </c>
    </row>
    <row r="126" spans="1:140" x14ac:dyDescent="0.2">
      <c r="A126" s="7"/>
      <c r="B126" s="20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7"/>
    </row>
    <row r="127" spans="1:140" x14ac:dyDescent="0.2">
      <c r="A127" s="19" t="str">
        <f>VLOOKUP("&lt;Zeilentitel_1&gt;",Uebersetzungen!$B$3:$E$227,Uebersetzungen!$B$2+1,FALSE)</f>
        <v>GRAUBÜNDEN</v>
      </c>
      <c r="B127" s="48">
        <v>207400</v>
      </c>
      <c r="C127" s="49">
        <v>163341</v>
      </c>
      <c r="D127" s="49">
        <v>27</v>
      </c>
      <c r="E127" s="49">
        <v>106</v>
      </c>
      <c r="F127" s="49">
        <v>227</v>
      </c>
      <c r="G127" s="49">
        <v>63</v>
      </c>
      <c r="H127" s="49">
        <v>7945</v>
      </c>
      <c r="I127" s="49">
        <v>50</v>
      </c>
      <c r="J127" s="49">
        <v>239</v>
      </c>
      <c r="K127" s="49">
        <v>227</v>
      </c>
      <c r="L127" s="49">
        <v>340</v>
      </c>
      <c r="M127" s="49">
        <v>60</v>
      </c>
      <c r="N127" s="49">
        <v>7821</v>
      </c>
      <c r="O127" s="49">
        <v>62</v>
      </c>
      <c r="P127" s="49">
        <v>18</v>
      </c>
      <c r="Q127" s="49">
        <v>13</v>
      </c>
      <c r="R127" s="49">
        <v>636</v>
      </c>
      <c r="S127" s="49">
        <v>34</v>
      </c>
      <c r="T127" s="49">
        <v>1459</v>
      </c>
      <c r="U127" s="49">
        <v>614</v>
      </c>
      <c r="V127" s="49">
        <v>8962</v>
      </c>
      <c r="W127" s="49">
        <v>943</v>
      </c>
      <c r="X127" s="49">
        <v>128</v>
      </c>
      <c r="Y127" s="49">
        <v>803</v>
      </c>
      <c r="Z127" s="49">
        <v>873</v>
      </c>
      <c r="AA127" s="49">
        <v>788</v>
      </c>
      <c r="AB127" s="49">
        <v>5</v>
      </c>
      <c r="AC127" s="49">
        <v>726</v>
      </c>
      <c r="AD127" s="49">
        <v>473</v>
      </c>
      <c r="AE127" s="49">
        <v>696</v>
      </c>
      <c r="AF127" s="49">
        <v>641</v>
      </c>
      <c r="AG127" s="49">
        <v>161</v>
      </c>
      <c r="AH127" s="49">
        <v>389</v>
      </c>
      <c r="AI127" s="49">
        <v>23</v>
      </c>
      <c r="AJ127" s="49">
        <v>451</v>
      </c>
      <c r="AK127" s="49">
        <v>579</v>
      </c>
      <c r="AL127" s="49">
        <v>18</v>
      </c>
      <c r="AM127" s="49">
        <v>49</v>
      </c>
      <c r="AN127" s="49">
        <v>51</v>
      </c>
      <c r="AO127" s="49">
        <v>17</v>
      </c>
      <c r="AP127" s="49">
        <v>137</v>
      </c>
      <c r="AQ127" s="49">
        <v>1384</v>
      </c>
      <c r="AR127" s="49">
        <v>24</v>
      </c>
      <c r="AS127" s="49">
        <v>71</v>
      </c>
      <c r="AT127" s="49">
        <v>16</v>
      </c>
      <c r="AU127" s="49">
        <v>12</v>
      </c>
      <c r="AV127" s="49">
        <v>6</v>
      </c>
      <c r="AW127" s="49">
        <v>2</v>
      </c>
      <c r="AX127" s="49">
        <v>13</v>
      </c>
      <c r="AY127" s="49">
        <v>5</v>
      </c>
      <c r="AZ127" s="49">
        <v>6</v>
      </c>
      <c r="BA127" s="49">
        <v>5</v>
      </c>
      <c r="BB127" s="49">
        <v>18</v>
      </c>
      <c r="BC127" s="49">
        <v>2</v>
      </c>
      <c r="BD127" s="49">
        <v>12</v>
      </c>
      <c r="BE127" s="49">
        <v>3</v>
      </c>
      <c r="BF127" s="49">
        <v>14</v>
      </c>
      <c r="BG127" s="49">
        <v>4</v>
      </c>
      <c r="BH127" s="49">
        <v>1</v>
      </c>
      <c r="BI127" s="49">
        <v>1</v>
      </c>
      <c r="BJ127" s="49">
        <v>3</v>
      </c>
      <c r="BK127" s="49">
        <v>49</v>
      </c>
      <c r="BL127" s="49">
        <v>3</v>
      </c>
      <c r="BM127" s="49">
        <v>20</v>
      </c>
      <c r="BN127" s="49">
        <v>3</v>
      </c>
      <c r="BO127" s="49">
        <v>2</v>
      </c>
      <c r="BP127" s="49">
        <v>4</v>
      </c>
      <c r="BQ127" s="49">
        <v>2</v>
      </c>
      <c r="BR127" s="49">
        <v>169</v>
      </c>
      <c r="BS127" s="49">
        <v>14</v>
      </c>
      <c r="BT127" s="49">
        <v>22</v>
      </c>
      <c r="BU127" s="49">
        <v>5</v>
      </c>
      <c r="BV127" s="49">
        <v>4</v>
      </c>
      <c r="BW127" s="49">
        <v>69</v>
      </c>
      <c r="BX127" s="49">
        <v>5</v>
      </c>
      <c r="BY127" s="49">
        <v>25</v>
      </c>
      <c r="BZ127" s="49">
        <v>1076</v>
      </c>
      <c r="CA127" s="49">
        <v>5</v>
      </c>
      <c r="CB127" s="49">
        <v>18</v>
      </c>
      <c r="CC127" s="49">
        <v>3</v>
      </c>
      <c r="CD127" s="49">
        <v>231</v>
      </c>
      <c r="CE127" s="49">
        <v>18</v>
      </c>
      <c r="CF127" s="49">
        <v>8</v>
      </c>
      <c r="CG127" s="49">
        <v>93</v>
      </c>
      <c r="CH127" s="49">
        <v>17</v>
      </c>
      <c r="CI127" s="49">
        <v>1</v>
      </c>
      <c r="CJ127" s="49">
        <v>2</v>
      </c>
      <c r="CK127" s="49">
        <v>7</v>
      </c>
      <c r="CL127" s="49">
        <v>1</v>
      </c>
      <c r="CM127" s="49">
        <v>46</v>
      </c>
      <c r="CN127" s="49">
        <v>52</v>
      </c>
      <c r="CO127" s="49">
        <v>18</v>
      </c>
      <c r="CP127" s="49">
        <v>35</v>
      </c>
      <c r="CQ127" s="49">
        <v>2</v>
      </c>
      <c r="CR127" s="49">
        <v>1</v>
      </c>
      <c r="CS127" s="49">
        <v>1</v>
      </c>
      <c r="CT127" s="49">
        <v>25</v>
      </c>
      <c r="CU127" s="49">
        <v>28</v>
      </c>
      <c r="CV127" s="49">
        <v>142</v>
      </c>
      <c r="CW127" s="49">
        <v>1</v>
      </c>
      <c r="CX127" s="49">
        <v>997</v>
      </c>
      <c r="CY127" s="49">
        <v>8</v>
      </c>
      <c r="CZ127" s="49">
        <v>534</v>
      </c>
      <c r="DA127" s="49">
        <v>9</v>
      </c>
      <c r="DB127" s="49">
        <v>265</v>
      </c>
      <c r="DC127" s="49">
        <v>78</v>
      </c>
      <c r="DD127" s="49">
        <v>23</v>
      </c>
      <c r="DE127" s="49">
        <v>193</v>
      </c>
      <c r="DF127" s="49">
        <v>105</v>
      </c>
      <c r="DG127" s="49">
        <v>12</v>
      </c>
      <c r="DH127" s="49">
        <v>39</v>
      </c>
      <c r="DI127" s="49">
        <v>5</v>
      </c>
      <c r="DJ127" s="49">
        <v>1</v>
      </c>
      <c r="DK127" s="49">
        <v>7</v>
      </c>
      <c r="DL127" s="49">
        <v>23</v>
      </c>
      <c r="DM127" s="49">
        <v>19</v>
      </c>
      <c r="DN127" s="49">
        <v>13</v>
      </c>
      <c r="DO127" s="49">
        <v>5</v>
      </c>
      <c r="DP127" s="49">
        <v>3</v>
      </c>
      <c r="DQ127" s="49">
        <v>1</v>
      </c>
      <c r="DR127" s="49">
        <v>28</v>
      </c>
      <c r="DS127" s="49">
        <v>67</v>
      </c>
      <c r="DT127" s="49">
        <v>7</v>
      </c>
      <c r="DU127" s="49">
        <v>6</v>
      </c>
      <c r="DV127" s="49">
        <v>635</v>
      </c>
      <c r="DW127" s="49">
        <v>149</v>
      </c>
      <c r="DX127" s="49">
        <v>21</v>
      </c>
      <c r="DY127" s="49">
        <v>2</v>
      </c>
      <c r="DZ127" s="49">
        <v>5</v>
      </c>
      <c r="EA127" s="49">
        <v>12</v>
      </c>
      <c r="EB127" s="49">
        <v>10</v>
      </c>
      <c r="EC127" s="49">
        <v>7</v>
      </c>
      <c r="ED127" s="49">
        <v>2</v>
      </c>
      <c r="EE127" s="49">
        <v>1</v>
      </c>
      <c r="EF127" s="49">
        <v>27</v>
      </c>
      <c r="EG127" s="49">
        <v>1</v>
      </c>
      <c r="EH127" s="49">
        <v>9</v>
      </c>
      <c r="EI127" s="49">
        <v>27</v>
      </c>
      <c r="EJ127" s="50">
        <v>20</v>
      </c>
    </row>
    <row r="128" spans="1:140" x14ac:dyDescent="0.2">
      <c r="A128" s="17" t="str">
        <f>VLOOKUP("&lt;Zeilentitel_2&gt;",Uebersetzungen!$B$3:$E$227,Uebersetzungen!$B$2+1,FALSE)</f>
        <v>Region Albula</v>
      </c>
      <c r="B128" s="51">
        <v>8148</v>
      </c>
      <c r="C128" s="46">
        <v>6585</v>
      </c>
      <c r="D128" s="46">
        <v>0</v>
      </c>
      <c r="E128" s="46">
        <v>3</v>
      </c>
      <c r="F128" s="46">
        <v>3</v>
      </c>
      <c r="G128" s="46">
        <v>3</v>
      </c>
      <c r="H128" s="46">
        <v>361</v>
      </c>
      <c r="I128" s="46">
        <v>0</v>
      </c>
      <c r="J128" s="46">
        <v>10</v>
      </c>
      <c r="K128" s="46">
        <v>5</v>
      </c>
      <c r="L128" s="46">
        <v>9</v>
      </c>
      <c r="M128" s="46">
        <v>3</v>
      </c>
      <c r="N128" s="46">
        <v>229</v>
      </c>
      <c r="O128" s="46">
        <v>2</v>
      </c>
      <c r="P128" s="46">
        <v>1</v>
      </c>
      <c r="Q128" s="46">
        <v>0</v>
      </c>
      <c r="R128" s="46">
        <v>29</v>
      </c>
      <c r="S128" s="46">
        <v>0</v>
      </c>
      <c r="T128" s="46">
        <v>59</v>
      </c>
      <c r="U128" s="46">
        <v>34</v>
      </c>
      <c r="V128" s="46">
        <v>394</v>
      </c>
      <c r="W128" s="46">
        <v>37</v>
      </c>
      <c r="X128" s="46">
        <v>4</v>
      </c>
      <c r="Y128" s="46">
        <v>30</v>
      </c>
      <c r="Z128" s="46">
        <v>6</v>
      </c>
      <c r="AA128" s="46">
        <v>71</v>
      </c>
      <c r="AB128" s="46">
        <v>0</v>
      </c>
      <c r="AC128" s="46">
        <v>54</v>
      </c>
      <c r="AD128" s="46">
        <v>29</v>
      </c>
      <c r="AE128" s="46">
        <v>7</v>
      </c>
      <c r="AF128" s="46">
        <v>18</v>
      </c>
      <c r="AG128" s="46">
        <v>9</v>
      </c>
      <c r="AH128" s="46">
        <v>10</v>
      </c>
      <c r="AI128" s="46">
        <v>0</v>
      </c>
      <c r="AJ128" s="46">
        <v>5</v>
      </c>
      <c r="AK128" s="46">
        <v>0</v>
      </c>
      <c r="AL128" s="46">
        <v>1</v>
      </c>
      <c r="AM128" s="46">
        <v>3</v>
      </c>
      <c r="AN128" s="46">
        <v>3</v>
      </c>
      <c r="AO128" s="46">
        <v>0</v>
      </c>
      <c r="AP128" s="46">
        <v>1</v>
      </c>
      <c r="AQ128" s="46">
        <v>21</v>
      </c>
      <c r="AR128" s="46">
        <v>3</v>
      </c>
      <c r="AS128" s="46">
        <v>2</v>
      </c>
      <c r="AT128" s="46">
        <v>0</v>
      </c>
      <c r="AU128" s="46">
        <v>0</v>
      </c>
      <c r="AV128" s="46">
        <v>1</v>
      </c>
      <c r="AW128" s="46">
        <v>0</v>
      </c>
      <c r="AX128" s="46">
        <v>0</v>
      </c>
      <c r="AY128" s="46">
        <v>0</v>
      </c>
      <c r="AZ128" s="46">
        <v>0</v>
      </c>
      <c r="BA128" s="46">
        <v>0</v>
      </c>
      <c r="BB128" s="46">
        <v>0</v>
      </c>
      <c r="BC128" s="46">
        <v>1</v>
      </c>
      <c r="BD128" s="46">
        <v>0</v>
      </c>
      <c r="BE128" s="46">
        <v>0</v>
      </c>
      <c r="BF128" s="46">
        <v>0</v>
      </c>
      <c r="BG128" s="46">
        <v>1</v>
      </c>
      <c r="BH128" s="46">
        <v>0</v>
      </c>
      <c r="BI128" s="46">
        <v>0</v>
      </c>
      <c r="BJ128" s="46">
        <v>0</v>
      </c>
      <c r="BK128" s="46">
        <v>5</v>
      </c>
      <c r="BL128" s="46">
        <v>0</v>
      </c>
      <c r="BM128" s="46">
        <v>0</v>
      </c>
      <c r="BN128" s="46">
        <v>1</v>
      </c>
      <c r="BO128" s="46">
        <v>0</v>
      </c>
      <c r="BP128" s="46">
        <v>0</v>
      </c>
      <c r="BQ128" s="46">
        <v>0</v>
      </c>
      <c r="BR128" s="46">
        <v>3</v>
      </c>
      <c r="BS128" s="46">
        <v>1</v>
      </c>
      <c r="BT128" s="46">
        <v>0</v>
      </c>
      <c r="BU128" s="46">
        <v>0</v>
      </c>
      <c r="BV128" s="46">
        <v>0</v>
      </c>
      <c r="BW128" s="46">
        <v>2</v>
      </c>
      <c r="BX128" s="46">
        <v>1</v>
      </c>
      <c r="BY128" s="46">
        <v>0</v>
      </c>
      <c r="BZ128" s="46">
        <v>8</v>
      </c>
      <c r="CA128" s="46">
        <v>0</v>
      </c>
      <c r="CB128" s="46">
        <v>0</v>
      </c>
      <c r="CC128" s="46">
        <v>0</v>
      </c>
      <c r="CD128" s="46">
        <v>15</v>
      </c>
      <c r="CE128" s="46">
        <v>1</v>
      </c>
      <c r="CF128" s="46">
        <v>0</v>
      </c>
      <c r="CG128" s="46">
        <v>0</v>
      </c>
      <c r="CH128" s="46">
        <v>0</v>
      </c>
      <c r="CI128" s="46">
        <v>0</v>
      </c>
      <c r="CJ128" s="46">
        <v>0</v>
      </c>
      <c r="CK128" s="46">
        <v>1</v>
      </c>
      <c r="CL128" s="46">
        <v>0</v>
      </c>
      <c r="CM128" s="46">
        <v>2</v>
      </c>
      <c r="CN128" s="46">
        <v>0</v>
      </c>
      <c r="CO128" s="46">
        <v>1</v>
      </c>
      <c r="CP128" s="46">
        <v>2</v>
      </c>
      <c r="CQ128" s="46">
        <v>0</v>
      </c>
      <c r="CR128" s="46">
        <v>0</v>
      </c>
      <c r="CS128" s="46">
        <v>0</v>
      </c>
      <c r="CT128" s="46">
        <v>1</v>
      </c>
      <c r="CU128" s="46">
        <v>0</v>
      </c>
      <c r="CV128" s="46">
        <v>4</v>
      </c>
      <c r="CW128" s="46">
        <v>0</v>
      </c>
      <c r="CX128" s="46">
        <v>23</v>
      </c>
      <c r="CY128" s="46">
        <v>0</v>
      </c>
      <c r="CZ128" s="46">
        <v>0</v>
      </c>
      <c r="DA128" s="46">
        <v>0</v>
      </c>
      <c r="DB128" s="46">
        <v>2</v>
      </c>
      <c r="DC128" s="46">
        <v>0</v>
      </c>
      <c r="DD128" s="46">
        <v>0</v>
      </c>
      <c r="DE128" s="46">
        <v>1</v>
      </c>
      <c r="DF128" s="46">
        <v>6</v>
      </c>
      <c r="DG128" s="46">
        <v>0</v>
      </c>
      <c r="DH128" s="46">
        <v>1</v>
      </c>
      <c r="DI128" s="46">
        <v>0</v>
      </c>
      <c r="DJ128" s="46">
        <v>0</v>
      </c>
      <c r="DK128" s="46">
        <v>0</v>
      </c>
      <c r="DL128" s="46">
        <v>0</v>
      </c>
      <c r="DM128" s="46">
        <v>0</v>
      </c>
      <c r="DN128" s="46">
        <v>1</v>
      </c>
      <c r="DO128" s="46">
        <v>2</v>
      </c>
      <c r="DP128" s="46">
        <v>0</v>
      </c>
      <c r="DQ128" s="46">
        <v>0</v>
      </c>
      <c r="DR128" s="46">
        <v>0</v>
      </c>
      <c r="DS128" s="46">
        <v>3</v>
      </c>
      <c r="DT128" s="46">
        <v>0</v>
      </c>
      <c r="DU128" s="46">
        <v>0</v>
      </c>
      <c r="DV128" s="46">
        <v>5</v>
      </c>
      <c r="DW128" s="46">
        <v>6</v>
      </c>
      <c r="DX128" s="46">
        <v>0</v>
      </c>
      <c r="DY128" s="46">
        <v>0</v>
      </c>
      <c r="DZ128" s="46">
        <v>0</v>
      </c>
      <c r="EA128" s="46">
        <v>0</v>
      </c>
      <c r="EB128" s="46">
        <v>0</v>
      </c>
      <c r="EC128" s="46">
        <v>1</v>
      </c>
      <c r="ED128" s="46">
        <v>1</v>
      </c>
      <c r="EE128" s="46">
        <v>0</v>
      </c>
      <c r="EF128" s="46">
        <v>1</v>
      </c>
      <c r="EG128" s="46">
        <v>0</v>
      </c>
      <c r="EH128" s="46">
        <v>0</v>
      </c>
      <c r="EI128" s="46">
        <v>0</v>
      </c>
      <c r="EJ128" s="47">
        <v>0</v>
      </c>
    </row>
    <row r="129" spans="1:140" x14ac:dyDescent="0.2">
      <c r="A129" s="17" t="str">
        <f>VLOOKUP("&lt;Zeilentitel_3&gt;",Uebersetzungen!$B$3:$E$227,Uebersetzungen!$B$2+1,FALSE)</f>
        <v>Region Bernina</v>
      </c>
      <c r="B129" s="51">
        <v>4597</v>
      </c>
      <c r="C129" s="46">
        <v>4024</v>
      </c>
      <c r="D129" s="46">
        <v>0</v>
      </c>
      <c r="E129" s="46">
        <v>0</v>
      </c>
      <c r="F129" s="46">
        <v>3</v>
      </c>
      <c r="G129" s="46">
        <v>0</v>
      </c>
      <c r="H129" s="46">
        <v>27</v>
      </c>
      <c r="I129" s="46">
        <v>0</v>
      </c>
      <c r="J129" s="46">
        <v>3</v>
      </c>
      <c r="K129" s="46">
        <v>2</v>
      </c>
      <c r="L129" s="46">
        <v>3</v>
      </c>
      <c r="M129" s="46">
        <v>0</v>
      </c>
      <c r="N129" s="46">
        <v>352</v>
      </c>
      <c r="O129" s="46">
        <v>1</v>
      </c>
      <c r="P129" s="46">
        <v>0</v>
      </c>
      <c r="Q129" s="46">
        <v>0</v>
      </c>
      <c r="R129" s="46">
        <v>2</v>
      </c>
      <c r="S129" s="46">
        <v>0</v>
      </c>
      <c r="T129" s="46">
        <v>5</v>
      </c>
      <c r="U129" s="46">
        <v>6</v>
      </c>
      <c r="V129" s="46">
        <v>63</v>
      </c>
      <c r="W129" s="46">
        <v>11</v>
      </c>
      <c r="X129" s="46">
        <v>0</v>
      </c>
      <c r="Y129" s="46">
        <v>4</v>
      </c>
      <c r="Z129" s="46">
        <v>0</v>
      </c>
      <c r="AA129" s="46">
        <v>0</v>
      </c>
      <c r="AB129" s="46">
        <v>0</v>
      </c>
      <c r="AC129" s="46">
        <v>1</v>
      </c>
      <c r="AD129" s="46">
        <v>3</v>
      </c>
      <c r="AE129" s="46">
        <v>0</v>
      </c>
      <c r="AF129" s="46">
        <v>1</v>
      </c>
      <c r="AG129" s="46">
        <v>0</v>
      </c>
      <c r="AH129" s="46">
        <v>0</v>
      </c>
      <c r="AI129" s="46">
        <v>0</v>
      </c>
      <c r="AJ129" s="46">
        <v>0</v>
      </c>
      <c r="AK129" s="46">
        <v>0</v>
      </c>
      <c r="AL129" s="46">
        <v>0</v>
      </c>
      <c r="AM129" s="46">
        <v>0</v>
      </c>
      <c r="AN129" s="46">
        <v>0</v>
      </c>
      <c r="AO129" s="46">
        <v>2</v>
      </c>
      <c r="AP129" s="46">
        <v>0</v>
      </c>
      <c r="AQ129" s="46">
        <v>69</v>
      </c>
      <c r="AR129" s="46">
        <v>0</v>
      </c>
      <c r="AS129" s="46">
        <v>0</v>
      </c>
      <c r="AT129" s="46">
        <v>0</v>
      </c>
      <c r="AU129" s="46">
        <v>0</v>
      </c>
      <c r="AV129" s="46">
        <v>0</v>
      </c>
      <c r="AW129" s="46">
        <v>0</v>
      </c>
      <c r="AX129" s="46">
        <v>0</v>
      </c>
      <c r="AY129" s="46">
        <v>0</v>
      </c>
      <c r="AZ129" s="46">
        <v>0</v>
      </c>
      <c r="BA129" s="46">
        <v>0</v>
      </c>
      <c r="BB129" s="46">
        <v>0</v>
      </c>
      <c r="BC129" s="46">
        <v>0</v>
      </c>
      <c r="BD129" s="46">
        <v>0</v>
      </c>
      <c r="BE129" s="46">
        <v>0</v>
      </c>
      <c r="BF129" s="46">
        <v>0</v>
      </c>
      <c r="BG129" s="46">
        <v>0</v>
      </c>
      <c r="BH129" s="46">
        <v>0</v>
      </c>
      <c r="BI129" s="46">
        <v>0</v>
      </c>
      <c r="BJ129" s="46">
        <v>0</v>
      </c>
      <c r="BK129" s="46">
        <v>0</v>
      </c>
      <c r="BL129" s="46">
        <v>0</v>
      </c>
      <c r="BM129" s="46">
        <v>0</v>
      </c>
      <c r="BN129" s="46">
        <v>0</v>
      </c>
      <c r="BO129" s="46">
        <v>0</v>
      </c>
      <c r="BP129" s="46">
        <v>0</v>
      </c>
      <c r="BQ129" s="46">
        <v>0</v>
      </c>
      <c r="BR129" s="46">
        <v>0</v>
      </c>
      <c r="BS129" s="46">
        <v>0</v>
      </c>
      <c r="BT129" s="46">
        <v>0</v>
      </c>
      <c r="BU129" s="46">
        <v>0</v>
      </c>
      <c r="BV129" s="46">
        <v>0</v>
      </c>
      <c r="BW129" s="46">
        <v>0</v>
      </c>
      <c r="BX129" s="46">
        <v>0</v>
      </c>
      <c r="BY129" s="46">
        <v>0</v>
      </c>
      <c r="BZ129" s="46">
        <v>0</v>
      </c>
      <c r="CA129" s="46">
        <v>0</v>
      </c>
      <c r="CB129" s="46">
        <v>1</v>
      </c>
      <c r="CC129" s="46">
        <v>0</v>
      </c>
      <c r="CD129" s="46">
        <v>2</v>
      </c>
      <c r="CE129" s="46">
        <v>0</v>
      </c>
      <c r="CF129" s="46">
        <v>0</v>
      </c>
      <c r="CG129" s="46">
        <v>1</v>
      </c>
      <c r="CH129" s="46">
        <v>1</v>
      </c>
      <c r="CI129" s="46">
        <v>0</v>
      </c>
      <c r="CJ129" s="46">
        <v>0</v>
      </c>
      <c r="CK129" s="46">
        <v>0</v>
      </c>
      <c r="CL129" s="46">
        <v>0</v>
      </c>
      <c r="CM129" s="46">
        <v>0</v>
      </c>
      <c r="CN129" s="46">
        <v>4</v>
      </c>
      <c r="CO129" s="46">
        <v>0</v>
      </c>
      <c r="CP129" s="46">
        <v>1</v>
      </c>
      <c r="CQ129" s="46">
        <v>0</v>
      </c>
      <c r="CR129" s="46">
        <v>0</v>
      </c>
      <c r="CS129" s="46">
        <v>0</v>
      </c>
      <c r="CT129" s="46">
        <v>1</v>
      </c>
      <c r="CU129" s="46">
        <v>1</v>
      </c>
      <c r="CV129" s="46">
        <v>0</v>
      </c>
      <c r="CW129" s="46">
        <v>0</v>
      </c>
      <c r="CX129" s="46">
        <v>0</v>
      </c>
      <c r="CY129" s="46">
        <v>0</v>
      </c>
      <c r="CZ129" s="46">
        <v>0</v>
      </c>
      <c r="DA129" s="46">
        <v>0</v>
      </c>
      <c r="DB129" s="46">
        <v>2</v>
      </c>
      <c r="DC129" s="46">
        <v>1</v>
      </c>
      <c r="DD129" s="46">
        <v>0</v>
      </c>
      <c r="DE129" s="46">
        <v>0</v>
      </c>
      <c r="DF129" s="46">
        <v>0</v>
      </c>
      <c r="DG129" s="46">
        <v>0</v>
      </c>
      <c r="DH129" s="46">
        <v>0</v>
      </c>
      <c r="DI129" s="46">
        <v>0</v>
      </c>
      <c r="DJ129" s="46">
        <v>0</v>
      </c>
      <c r="DK129" s="46">
        <v>0</v>
      </c>
      <c r="DL129" s="46">
        <v>0</v>
      </c>
      <c r="DM129" s="46">
        <v>0</v>
      </c>
      <c r="DN129" s="46">
        <v>0</v>
      </c>
      <c r="DO129" s="46">
        <v>0</v>
      </c>
      <c r="DP129" s="46">
        <v>0</v>
      </c>
      <c r="DQ129" s="46">
        <v>0</v>
      </c>
      <c r="DR129" s="46">
        <v>0</v>
      </c>
      <c r="DS129" s="46">
        <v>0</v>
      </c>
      <c r="DT129" s="46">
        <v>0</v>
      </c>
      <c r="DU129" s="46">
        <v>0</v>
      </c>
      <c r="DV129" s="46">
        <v>0</v>
      </c>
      <c r="DW129" s="46">
        <v>0</v>
      </c>
      <c r="DX129" s="46">
        <v>0</v>
      </c>
      <c r="DY129" s="46">
        <v>0</v>
      </c>
      <c r="DZ129" s="46">
        <v>0</v>
      </c>
      <c r="EA129" s="46">
        <v>0</v>
      </c>
      <c r="EB129" s="46">
        <v>0</v>
      </c>
      <c r="EC129" s="46">
        <v>0</v>
      </c>
      <c r="ED129" s="46">
        <v>0</v>
      </c>
      <c r="EE129" s="46">
        <v>0</v>
      </c>
      <c r="EF129" s="46">
        <v>0</v>
      </c>
      <c r="EG129" s="46">
        <v>0</v>
      </c>
      <c r="EH129" s="46">
        <v>0</v>
      </c>
      <c r="EI129" s="46">
        <v>0</v>
      </c>
      <c r="EJ129" s="47">
        <v>0</v>
      </c>
    </row>
    <row r="130" spans="1:140" x14ac:dyDescent="0.2">
      <c r="A130" s="17" t="str">
        <f>VLOOKUP("&lt;Zeilentitel_4&gt;",Uebersetzungen!$B$3:$E$227,Uebersetzungen!$B$2+1,FALSE)</f>
        <v>Region Engiadina Bassa/Val Müstair</v>
      </c>
      <c r="B130" s="51">
        <v>9197</v>
      </c>
      <c r="C130" s="46">
        <v>7417</v>
      </c>
      <c r="D130" s="46">
        <v>0</v>
      </c>
      <c r="E130" s="46">
        <v>0</v>
      </c>
      <c r="F130" s="46">
        <v>3</v>
      </c>
      <c r="G130" s="46">
        <v>0</v>
      </c>
      <c r="H130" s="46">
        <v>345</v>
      </c>
      <c r="I130" s="46">
        <v>0</v>
      </c>
      <c r="J130" s="46">
        <v>10</v>
      </c>
      <c r="K130" s="46">
        <v>8</v>
      </c>
      <c r="L130" s="46">
        <v>16</v>
      </c>
      <c r="M130" s="46">
        <v>5</v>
      </c>
      <c r="N130" s="46">
        <v>316</v>
      </c>
      <c r="O130" s="46">
        <v>2</v>
      </c>
      <c r="P130" s="46">
        <v>0</v>
      </c>
      <c r="Q130" s="46">
        <v>0</v>
      </c>
      <c r="R130" s="46">
        <v>40</v>
      </c>
      <c r="S130" s="46">
        <v>1</v>
      </c>
      <c r="T130" s="46">
        <v>131</v>
      </c>
      <c r="U130" s="46">
        <v>38</v>
      </c>
      <c r="V130" s="46">
        <v>560</v>
      </c>
      <c r="W130" s="46">
        <v>42</v>
      </c>
      <c r="X130" s="46">
        <v>6</v>
      </c>
      <c r="Y130" s="46">
        <v>26</v>
      </c>
      <c r="Z130" s="46">
        <v>2</v>
      </c>
      <c r="AA130" s="46">
        <v>42</v>
      </c>
      <c r="AB130" s="46">
        <v>0</v>
      </c>
      <c r="AC130" s="46">
        <v>38</v>
      </c>
      <c r="AD130" s="46">
        <v>18</v>
      </c>
      <c r="AE130" s="46">
        <v>12</v>
      </c>
      <c r="AF130" s="46">
        <v>19</v>
      </c>
      <c r="AG130" s="46">
        <v>3</v>
      </c>
      <c r="AH130" s="46">
        <v>6</v>
      </c>
      <c r="AI130" s="46">
        <v>0</v>
      </c>
      <c r="AJ130" s="46">
        <v>6</v>
      </c>
      <c r="AK130" s="46">
        <v>3</v>
      </c>
      <c r="AL130" s="46">
        <v>0</v>
      </c>
      <c r="AM130" s="46">
        <v>2</v>
      </c>
      <c r="AN130" s="46">
        <v>4</v>
      </c>
      <c r="AO130" s="46">
        <v>0</v>
      </c>
      <c r="AP130" s="46">
        <v>1</v>
      </c>
      <c r="AQ130" s="46">
        <v>24</v>
      </c>
      <c r="AR130" s="46">
        <v>0</v>
      </c>
      <c r="AS130" s="46">
        <v>0</v>
      </c>
      <c r="AT130" s="46">
        <v>0</v>
      </c>
      <c r="AU130" s="46">
        <v>0</v>
      </c>
      <c r="AV130" s="46">
        <v>0</v>
      </c>
      <c r="AW130" s="46">
        <v>0</v>
      </c>
      <c r="AX130" s="46">
        <v>0</v>
      </c>
      <c r="AY130" s="46">
        <v>0</v>
      </c>
      <c r="AZ130" s="46">
        <v>0</v>
      </c>
      <c r="BA130" s="46">
        <v>0</v>
      </c>
      <c r="BB130" s="46">
        <v>0</v>
      </c>
      <c r="BC130" s="46">
        <v>0</v>
      </c>
      <c r="BD130" s="46">
        <v>2</v>
      </c>
      <c r="BE130" s="46">
        <v>0</v>
      </c>
      <c r="BF130" s="46">
        <v>0</v>
      </c>
      <c r="BG130" s="46">
        <v>0</v>
      </c>
      <c r="BH130" s="46">
        <v>0</v>
      </c>
      <c r="BI130" s="46">
        <v>0</v>
      </c>
      <c r="BJ130" s="46">
        <v>0</v>
      </c>
      <c r="BK130" s="46">
        <v>0</v>
      </c>
      <c r="BL130" s="46">
        <v>0</v>
      </c>
      <c r="BM130" s="46">
        <v>0</v>
      </c>
      <c r="BN130" s="46">
        <v>0</v>
      </c>
      <c r="BO130" s="46">
        <v>1</v>
      </c>
      <c r="BP130" s="46">
        <v>0</v>
      </c>
      <c r="BQ130" s="46">
        <v>0</v>
      </c>
      <c r="BR130" s="46">
        <v>0</v>
      </c>
      <c r="BS130" s="46">
        <v>0</v>
      </c>
      <c r="BT130" s="46">
        <v>0</v>
      </c>
      <c r="BU130" s="46">
        <v>1</v>
      </c>
      <c r="BV130" s="46">
        <v>0</v>
      </c>
      <c r="BW130" s="46">
        <v>0</v>
      </c>
      <c r="BX130" s="46">
        <v>0</v>
      </c>
      <c r="BY130" s="46">
        <v>0</v>
      </c>
      <c r="BZ130" s="46">
        <v>0</v>
      </c>
      <c r="CA130" s="46">
        <v>0</v>
      </c>
      <c r="CB130" s="46">
        <v>1</v>
      </c>
      <c r="CC130" s="46">
        <v>0</v>
      </c>
      <c r="CD130" s="46">
        <v>10</v>
      </c>
      <c r="CE130" s="46">
        <v>1</v>
      </c>
      <c r="CF130" s="46">
        <v>0</v>
      </c>
      <c r="CG130" s="46">
        <v>1</v>
      </c>
      <c r="CH130" s="46">
        <v>0</v>
      </c>
      <c r="CI130" s="46">
        <v>0</v>
      </c>
      <c r="CJ130" s="46">
        <v>0</v>
      </c>
      <c r="CK130" s="46">
        <v>0</v>
      </c>
      <c r="CL130" s="46">
        <v>0</v>
      </c>
      <c r="CM130" s="46">
        <v>1</v>
      </c>
      <c r="CN130" s="46">
        <v>1</v>
      </c>
      <c r="CO130" s="46">
        <v>1</v>
      </c>
      <c r="CP130" s="46">
        <v>3</v>
      </c>
      <c r="CQ130" s="46">
        <v>0</v>
      </c>
      <c r="CR130" s="46">
        <v>0</v>
      </c>
      <c r="CS130" s="46">
        <v>0</v>
      </c>
      <c r="CT130" s="46">
        <v>1</v>
      </c>
      <c r="CU130" s="46">
        <v>2</v>
      </c>
      <c r="CV130" s="46">
        <v>3</v>
      </c>
      <c r="CW130" s="46">
        <v>0</v>
      </c>
      <c r="CX130" s="46">
        <v>1</v>
      </c>
      <c r="CY130" s="46">
        <v>0</v>
      </c>
      <c r="CZ130" s="46">
        <v>0</v>
      </c>
      <c r="DA130" s="46">
        <v>0</v>
      </c>
      <c r="DB130" s="46">
        <v>4</v>
      </c>
      <c r="DC130" s="46">
        <v>1</v>
      </c>
      <c r="DD130" s="46">
        <v>0</v>
      </c>
      <c r="DE130" s="46">
        <v>1</v>
      </c>
      <c r="DF130" s="46">
        <v>0</v>
      </c>
      <c r="DG130" s="46">
        <v>0</v>
      </c>
      <c r="DH130" s="46">
        <v>3</v>
      </c>
      <c r="DI130" s="46">
        <v>0</v>
      </c>
      <c r="DJ130" s="46">
        <v>0</v>
      </c>
      <c r="DK130" s="46">
        <v>0</v>
      </c>
      <c r="DL130" s="46">
        <v>0</v>
      </c>
      <c r="DM130" s="46">
        <v>0</v>
      </c>
      <c r="DN130" s="46">
        <v>0</v>
      </c>
      <c r="DO130" s="46">
        <v>0</v>
      </c>
      <c r="DP130" s="46">
        <v>0</v>
      </c>
      <c r="DQ130" s="46">
        <v>0</v>
      </c>
      <c r="DR130" s="46">
        <v>1</v>
      </c>
      <c r="DS130" s="46">
        <v>0</v>
      </c>
      <c r="DT130" s="46">
        <v>0</v>
      </c>
      <c r="DU130" s="46">
        <v>0</v>
      </c>
      <c r="DV130" s="46">
        <v>5</v>
      </c>
      <c r="DW130" s="46">
        <v>4</v>
      </c>
      <c r="DX130" s="46">
        <v>0</v>
      </c>
      <c r="DY130" s="46">
        <v>0</v>
      </c>
      <c r="DZ130" s="46">
        <v>0</v>
      </c>
      <c r="EA130" s="46">
        <v>0</v>
      </c>
      <c r="EB130" s="46">
        <v>0</v>
      </c>
      <c r="EC130" s="46">
        <v>0</v>
      </c>
      <c r="ED130" s="46">
        <v>0</v>
      </c>
      <c r="EE130" s="46">
        <v>0</v>
      </c>
      <c r="EF130" s="46">
        <v>1</v>
      </c>
      <c r="EG130" s="46">
        <v>0</v>
      </c>
      <c r="EH130" s="46">
        <v>1</v>
      </c>
      <c r="EI130" s="46">
        <v>0</v>
      </c>
      <c r="EJ130" s="47">
        <v>0</v>
      </c>
    </row>
    <row r="131" spans="1:140" x14ac:dyDescent="0.2">
      <c r="A131" s="17" t="str">
        <f>VLOOKUP("&lt;Zeilentitel_5&gt;",Uebersetzungen!$B$3:$E$227,Uebersetzungen!$B$2+1,FALSE)</f>
        <v>Region Imboden</v>
      </c>
      <c r="B131" s="51">
        <v>22255</v>
      </c>
      <c r="C131" s="46">
        <v>17697</v>
      </c>
      <c r="D131" s="46">
        <v>6</v>
      </c>
      <c r="E131" s="46">
        <v>11</v>
      </c>
      <c r="F131" s="46">
        <v>44</v>
      </c>
      <c r="G131" s="46">
        <v>5</v>
      </c>
      <c r="H131" s="46">
        <v>896</v>
      </c>
      <c r="I131" s="46">
        <v>2</v>
      </c>
      <c r="J131" s="46">
        <v>17</v>
      </c>
      <c r="K131" s="46">
        <v>4</v>
      </c>
      <c r="L131" s="46">
        <v>40</v>
      </c>
      <c r="M131" s="46">
        <v>10</v>
      </c>
      <c r="N131" s="46">
        <v>793</v>
      </c>
      <c r="O131" s="46">
        <v>5</v>
      </c>
      <c r="P131" s="46">
        <v>2</v>
      </c>
      <c r="Q131" s="46">
        <v>0</v>
      </c>
      <c r="R131" s="46">
        <v>42</v>
      </c>
      <c r="S131" s="46">
        <v>0</v>
      </c>
      <c r="T131" s="46">
        <v>139</v>
      </c>
      <c r="U131" s="46">
        <v>54</v>
      </c>
      <c r="V131" s="46">
        <v>914</v>
      </c>
      <c r="W131" s="46">
        <v>102</v>
      </c>
      <c r="X131" s="46">
        <v>6</v>
      </c>
      <c r="Y131" s="46">
        <v>88</v>
      </c>
      <c r="Z131" s="46">
        <v>75</v>
      </c>
      <c r="AA131" s="46">
        <v>90</v>
      </c>
      <c r="AB131" s="46">
        <v>0</v>
      </c>
      <c r="AC131" s="46">
        <v>70</v>
      </c>
      <c r="AD131" s="46">
        <v>50</v>
      </c>
      <c r="AE131" s="46">
        <v>102</v>
      </c>
      <c r="AF131" s="46">
        <v>74</v>
      </c>
      <c r="AG131" s="46">
        <v>9</v>
      </c>
      <c r="AH131" s="46">
        <v>57</v>
      </c>
      <c r="AI131" s="46">
        <v>2</v>
      </c>
      <c r="AJ131" s="46">
        <v>109</v>
      </c>
      <c r="AK131" s="46">
        <v>128</v>
      </c>
      <c r="AL131" s="46">
        <v>0</v>
      </c>
      <c r="AM131" s="46">
        <v>2</v>
      </c>
      <c r="AN131" s="46">
        <v>3</v>
      </c>
      <c r="AO131" s="46">
        <v>1</v>
      </c>
      <c r="AP131" s="46">
        <v>7</v>
      </c>
      <c r="AQ131" s="46">
        <v>124</v>
      </c>
      <c r="AR131" s="46">
        <v>6</v>
      </c>
      <c r="AS131" s="46">
        <v>1</v>
      </c>
      <c r="AT131" s="46">
        <v>3</v>
      </c>
      <c r="AU131" s="46">
        <v>6</v>
      </c>
      <c r="AV131" s="46">
        <v>0</v>
      </c>
      <c r="AW131" s="46">
        <v>1</v>
      </c>
      <c r="AX131" s="46">
        <v>1</v>
      </c>
      <c r="AY131" s="46">
        <v>0</v>
      </c>
      <c r="AZ131" s="46">
        <v>1</v>
      </c>
      <c r="BA131" s="46">
        <v>0</v>
      </c>
      <c r="BB131" s="46">
        <v>7</v>
      </c>
      <c r="BC131" s="46">
        <v>0</v>
      </c>
      <c r="BD131" s="46">
        <v>0</v>
      </c>
      <c r="BE131" s="46">
        <v>0</v>
      </c>
      <c r="BF131" s="46">
        <v>1</v>
      </c>
      <c r="BG131" s="46">
        <v>0</v>
      </c>
      <c r="BH131" s="46">
        <v>0</v>
      </c>
      <c r="BI131" s="46">
        <v>0</v>
      </c>
      <c r="BJ131" s="46">
        <v>1</v>
      </c>
      <c r="BK131" s="46">
        <v>5</v>
      </c>
      <c r="BL131" s="46">
        <v>1</v>
      </c>
      <c r="BM131" s="46">
        <v>4</v>
      </c>
      <c r="BN131" s="46">
        <v>0</v>
      </c>
      <c r="BO131" s="46">
        <v>0</v>
      </c>
      <c r="BP131" s="46">
        <v>0</v>
      </c>
      <c r="BQ131" s="46">
        <v>0</v>
      </c>
      <c r="BR131" s="46">
        <v>5</v>
      </c>
      <c r="BS131" s="46">
        <v>2</v>
      </c>
      <c r="BT131" s="46">
        <v>4</v>
      </c>
      <c r="BU131" s="46">
        <v>3</v>
      </c>
      <c r="BV131" s="46">
        <v>0</v>
      </c>
      <c r="BW131" s="46">
        <v>11</v>
      </c>
      <c r="BX131" s="46">
        <v>0</v>
      </c>
      <c r="BY131" s="46">
        <v>6</v>
      </c>
      <c r="BZ131" s="46">
        <v>90</v>
      </c>
      <c r="CA131" s="46">
        <v>0</v>
      </c>
      <c r="CB131" s="46">
        <v>0</v>
      </c>
      <c r="CC131" s="46">
        <v>0</v>
      </c>
      <c r="CD131" s="46">
        <v>29</v>
      </c>
      <c r="CE131" s="46">
        <v>4</v>
      </c>
      <c r="CF131" s="46">
        <v>2</v>
      </c>
      <c r="CG131" s="46">
        <v>6</v>
      </c>
      <c r="CH131" s="46">
        <v>0</v>
      </c>
      <c r="CI131" s="46">
        <v>1</v>
      </c>
      <c r="CJ131" s="46">
        <v>0</v>
      </c>
      <c r="CK131" s="46">
        <v>0</v>
      </c>
      <c r="CL131" s="46">
        <v>0</v>
      </c>
      <c r="CM131" s="46">
        <v>3</v>
      </c>
      <c r="CN131" s="46">
        <v>4</v>
      </c>
      <c r="CO131" s="46">
        <v>1</v>
      </c>
      <c r="CP131" s="46">
        <v>5</v>
      </c>
      <c r="CQ131" s="46">
        <v>0</v>
      </c>
      <c r="CR131" s="46">
        <v>1</v>
      </c>
      <c r="CS131" s="46">
        <v>0</v>
      </c>
      <c r="CT131" s="46">
        <v>2</v>
      </c>
      <c r="CU131" s="46">
        <v>1</v>
      </c>
      <c r="CV131" s="46">
        <v>5</v>
      </c>
      <c r="CW131" s="46">
        <v>0</v>
      </c>
      <c r="CX131" s="46">
        <v>80</v>
      </c>
      <c r="CY131" s="46">
        <v>0</v>
      </c>
      <c r="CZ131" s="46">
        <v>71</v>
      </c>
      <c r="DA131" s="46">
        <v>0</v>
      </c>
      <c r="DB131" s="46">
        <v>3</v>
      </c>
      <c r="DC131" s="46">
        <v>4</v>
      </c>
      <c r="DD131" s="46">
        <v>2</v>
      </c>
      <c r="DE131" s="46">
        <v>8</v>
      </c>
      <c r="DF131" s="46">
        <v>4</v>
      </c>
      <c r="DG131" s="46">
        <v>0</v>
      </c>
      <c r="DH131" s="46">
        <v>1</v>
      </c>
      <c r="DI131" s="46">
        <v>0</v>
      </c>
      <c r="DJ131" s="46">
        <v>0</v>
      </c>
      <c r="DK131" s="46">
        <v>1</v>
      </c>
      <c r="DL131" s="46">
        <v>1</v>
      </c>
      <c r="DM131" s="46">
        <v>5</v>
      </c>
      <c r="DN131" s="46">
        <v>0</v>
      </c>
      <c r="DO131" s="46">
        <v>0</v>
      </c>
      <c r="DP131" s="46">
        <v>0</v>
      </c>
      <c r="DQ131" s="46">
        <v>0</v>
      </c>
      <c r="DR131" s="46">
        <v>1</v>
      </c>
      <c r="DS131" s="46">
        <v>11</v>
      </c>
      <c r="DT131" s="46">
        <v>0</v>
      </c>
      <c r="DU131" s="46">
        <v>0</v>
      </c>
      <c r="DV131" s="46">
        <v>28</v>
      </c>
      <c r="DW131" s="46">
        <v>10</v>
      </c>
      <c r="DX131" s="46">
        <v>1</v>
      </c>
      <c r="DY131" s="46">
        <v>1</v>
      </c>
      <c r="DZ131" s="46">
        <v>1</v>
      </c>
      <c r="EA131" s="46">
        <v>0</v>
      </c>
      <c r="EB131" s="46">
        <v>2</v>
      </c>
      <c r="EC131" s="46">
        <v>1</v>
      </c>
      <c r="ED131" s="46">
        <v>0</v>
      </c>
      <c r="EE131" s="46">
        <v>0</v>
      </c>
      <c r="EF131" s="46">
        <v>1</v>
      </c>
      <c r="EG131" s="46">
        <v>0</v>
      </c>
      <c r="EH131" s="46">
        <v>1</v>
      </c>
      <c r="EI131" s="46">
        <v>11</v>
      </c>
      <c r="EJ131" s="47">
        <v>3</v>
      </c>
    </row>
    <row r="132" spans="1:140" x14ac:dyDescent="0.2">
      <c r="A132" s="17" t="str">
        <f>VLOOKUP("&lt;Zeilentitel_6&gt;",Uebersetzungen!$B$3:$E$227,Uebersetzungen!$B$2+1,FALSE)</f>
        <v>Region Landquart</v>
      </c>
      <c r="B132" s="51">
        <v>26995</v>
      </c>
      <c r="C132" s="46">
        <v>22396</v>
      </c>
      <c r="D132" s="46">
        <v>2</v>
      </c>
      <c r="E132" s="46">
        <v>17</v>
      </c>
      <c r="F132" s="46">
        <v>44</v>
      </c>
      <c r="G132" s="46">
        <v>3</v>
      </c>
      <c r="H132" s="46">
        <v>971</v>
      </c>
      <c r="I132" s="46">
        <v>1</v>
      </c>
      <c r="J132" s="46">
        <v>14</v>
      </c>
      <c r="K132" s="46">
        <v>11</v>
      </c>
      <c r="L132" s="46">
        <v>24</v>
      </c>
      <c r="M132" s="46">
        <v>0</v>
      </c>
      <c r="N132" s="46">
        <v>432</v>
      </c>
      <c r="O132" s="46">
        <v>20</v>
      </c>
      <c r="P132" s="46">
        <v>0</v>
      </c>
      <c r="Q132" s="46">
        <v>0</v>
      </c>
      <c r="R132" s="46">
        <v>55</v>
      </c>
      <c r="S132" s="46">
        <v>2</v>
      </c>
      <c r="T132" s="46">
        <v>194</v>
      </c>
      <c r="U132" s="46">
        <v>76</v>
      </c>
      <c r="V132" s="46">
        <v>589</v>
      </c>
      <c r="W132" s="46">
        <v>95</v>
      </c>
      <c r="X132" s="46">
        <v>8</v>
      </c>
      <c r="Y132" s="46">
        <v>70</v>
      </c>
      <c r="Z132" s="46">
        <v>161</v>
      </c>
      <c r="AA132" s="46">
        <v>94</v>
      </c>
      <c r="AB132" s="46">
        <v>0</v>
      </c>
      <c r="AC132" s="46">
        <v>57</v>
      </c>
      <c r="AD132" s="46">
        <v>25</v>
      </c>
      <c r="AE132" s="46">
        <v>162</v>
      </c>
      <c r="AF132" s="46">
        <v>115</v>
      </c>
      <c r="AG132" s="46">
        <v>31</v>
      </c>
      <c r="AH132" s="46">
        <v>100</v>
      </c>
      <c r="AI132" s="46">
        <v>9</v>
      </c>
      <c r="AJ132" s="46">
        <v>124</v>
      </c>
      <c r="AK132" s="46">
        <v>88</v>
      </c>
      <c r="AL132" s="46">
        <v>0</v>
      </c>
      <c r="AM132" s="46">
        <v>5</v>
      </c>
      <c r="AN132" s="46">
        <v>3</v>
      </c>
      <c r="AO132" s="46">
        <v>2</v>
      </c>
      <c r="AP132" s="46">
        <v>12</v>
      </c>
      <c r="AQ132" s="46">
        <v>80</v>
      </c>
      <c r="AR132" s="46">
        <v>5</v>
      </c>
      <c r="AS132" s="46">
        <v>17</v>
      </c>
      <c r="AT132" s="46">
        <v>2</v>
      </c>
      <c r="AU132" s="46">
        <v>2</v>
      </c>
      <c r="AV132" s="46">
        <v>1</v>
      </c>
      <c r="AW132" s="46">
        <v>0</v>
      </c>
      <c r="AX132" s="46">
        <v>0</v>
      </c>
      <c r="AY132" s="46">
        <v>0</v>
      </c>
      <c r="AZ132" s="46">
        <v>1</v>
      </c>
      <c r="BA132" s="46">
        <v>0</v>
      </c>
      <c r="BB132" s="46">
        <v>2</v>
      </c>
      <c r="BC132" s="46">
        <v>0</v>
      </c>
      <c r="BD132" s="46">
        <v>1</v>
      </c>
      <c r="BE132" s="46">
        <v>0</v>
      </c>
      <c r="BF132" s="46">
        <v>1</v>
      </c>
      <c r="BG132" s="46">
        <v>0</v>
      </c>
      <c r="BH132" s="46">
        <v>0</v>
      </c>
      <c r="BI132" s="46">
        <v>0</v>
      </c>
      <c r="BJ132" s="46">
        <v>0</v>
      </c>
      <c r="BK132" s="46">
        <v>6</v>
      </c>
      <c r="BL132" s="46">
        <v>0</v>
      </c>
      <c r="BM132" s="46">
        <v>3</v>
      </c>
      <c r="BN132" s="46">
        <v>0</v>
      </c>
      <c r="BO132" s="46">
        <v>0</v>
      </c>
      <c r="BP132" s="46">
        <v>0</v>
      </c>
      <c r="BQ132" s="46">
        <v>0</v>
      </c>
      <c r="BR132" s="46">
        <v>17</v>
      </c>
      <c r="BS132" s="46">
        <v>2</v>
      </c>
      <c r="BT132" s="46">
        <v>5</v>
      </c>
      <c r="BU132" s="46">
        <v>0</v>
      </c>
      <c r="BV132" s="46">
        <v>1</v>
      </c>
      <c r="BW132" s="46">
        <v>14</v>
      </c>
      <c r="BX132" s="46">
        <v>0</v>
      </c>
      <c r="BY132" s="46">
        <v>3</v>
      </c>
      <c r="BZ132" s="46">
        <v>178</v>
      </c>
      <c r="CA132" s="46">
        <v>0</v>
      </c>
      <c r="CB132" s="46">
        <v>0</v>
      </c>
      <c r="CC132" s="46">
        <v>1</v>
      </c>
      <c r="CD132" s="46">
        <v>14</v>
      </c>
      <c r="CE132" s="46">
        <v>0</v>
      </c>
      <c r="CF132" s="46">
        <v>1</v>
      </c>
      <c r="CG132" s="46">
        <v>15</v>
      </c>
      <c r="CH132" s="46">
        <v>6</v>
      </c>
      <c r="CI132" s="46">
        <v>0</v>
      </c>
      <c r="CJ132" s="46">
        <v>0</v>
      </c>
      <c r="CK132" s="46">
        <v>0</v>
      </c>
      <c r="CL132" s="46">
        <v>1</v>
      </c>
      <c r="CM132" s="46">
        <v>4</v>
      </c>
      <c r="CN132" s="46">
        <v>2</v>
      </c>
      <c r="CO132" s="46">
        <v>6</v>
      </c>
      <c r="CP132" s="46">
        <v>2</v>
      </c>
      <c r="CQ132" s="46">
        <v>0</v>
      </c>
      <c r="CR132" s="46">
        <v>0</v>
      </c>
      <c r="CS132" s="46">
        <v>0</v>
      </c>
      <c r="CT132" s="46">
        <v>0</v>
      </c>
      <c r="CU132" s="46">
        <v>2</v>
      </c>
      <c r="CV132" s="46">
        <v>12</v>
      </c>
      <c r="CW132" s="46">
        <v>0</v>
      </c>
      <c r="CX132" s="46">
        <v>132</v>
      </c>
      <c r="CY132" s="46">
        <v>0</v>
      </c>
      <c r="CZ132" s="46">
        <v>79</v>
      </c>
      <c r="DA132" s="46">
        <v>0</v>
      </c>
      <c r="DB132" s="46">
        <v>29</v>
      </c>
      <c r="DC132" s="46">
        <v>12</v>
      </c>
      <c r="DD132" s="46">
        <v>12</v>
      </c>
      <c r="DE132" s="46">
        <v>28</v>
      </c>
      <c r="DF132" s="46">
        <v>13</v>
      </c>
      <c r="DG132" s="46">
        <v>0</v>
      </c>
      <c r="DH132" s="46">
        <v>8</v>
      </c>
      <c r="DI132" s="46">
        <v>1</v>
      </c>
      <c r="DJ132" s="46">
        <v>0</v>
      </c>
      <c r="DK132" s="46">
        <v>2</v>
      </c>
      <c r="DL132" s="46">
        <v>2</v>
      </c>
      <c r="DM132" s="46">
        <v>1</v>
      </c>
      <c r="DN132" s="46">
        <v>4</v>
      </c>
      <c r="DO132" s="46">
        <v>1</v>
      </c>
      <c r="DP132" s="46">
        <v>0</v>
      </c>
      <c r="DQ132" s="46">
        <v>0</v>
      </c>
      <c r="DR132" s="46">
        <v>4</v>
      </c>
      <c r="DS132" s="46">
        <v>5</v>
      </c>
      <c r="DT132" s="46">
        <v>2</v>
      </c>
      <c r="DU132" s="46">
        <v>0</v>
      </c>
      <c r="DV132" s="46">
        <v>208</v>
      </c>
      <c r="DW132" s="46">
        <v>14</v>
      </c>
      <c r="DX132" s="46">
        <v>0</v>
      </c>
      <c r="DY132" s="46">
        <v>1</v>
      </c>
      <c r="DZ132" s="46">
        <v>0</v>
      </c>
      <c r="EA132" s="46">
        <v>4</v>
      </c>
      <c r="EB132" s="46">
        <v>2</v>
      </c>
      <c r="EC132" s="46">
        <v>3</v>
      </c>
      <c r="ED132" s="46">
        <v>0</v>
      </c>
      <c r="EE132" s="46">
        <v>0</v>
      </c>
      <c r="EF132" s="46">
        <v>2</v>
      </c>
      <c r="EG132" s="46">
        <v>0</v>
      </c>
      <c r="EH132" s="46">
        <v>0</v>
      </c>
      <c r="EI132" s="46">
        <v>0</v>
      </c>
      <c r="EJ132" s="47">
        <v>7</v>
      </c>
    </row>
    <row r="133" spans="1:140" x14ac:dyDescent="0.2">
      <c r="A133" s="17" t="str">
        <f>VLOOKUP("&lt;Zeilentitel_7&gt;",Uebersetzungen!$B$3:$E$227,Uebersetzungen!$B$2+1,FALSE)</f>
        <v>Region Maloja</v>
      </c>
      <c r="B133" s="51">
        <v>18385</v>
      </c>
      <c r="C133" s="46">
        <v>12579</v>
      </c>
      <c r="D133" s="46">
        <v>0</v>
      </c>
      <c r="E133" s="46">
        <v>15</v>
      </c>
      <c r="F133" s="46">
        <v>13</v>
      </c>
      <c r="G133" s="46">
        <v>9</v>
      </c>
      <c r="H133" s="46">
        <v>900</v>
      </c>
      <c r="I133" s="46">
        <v>3</v>
      </c>
      <c r="J133" s="46">
        <v>57</v>
      </c>
      <c r="K133" s="46">
        <v>83</v>
      </c>
      <c r="L133" s="46">
        <v>110</v>
      </c>
      <c r="M133" s="46">
        <v>7</v>
      </c>
      <c r="N133" s="46">
        <v>1700</v>
      </c>
      <c r="O133" s="46">
        <v>3</v>
      </c>
      <c r="P133" s="46">
        <v>2</v>
      </c>
      <c r="Q133" s="46">
        <v>9</v>
      </c>
      <c r="R133" s="46">
        <v>40</v>
      </c>
      <c r="S133" s="46">
        <v>9</v>
      </c>
      <c r="T133" s="46">
        <v>180</v>
      </c>
      <c r="U133" s="46">
        <v>51</v>
      </c>
      <c r="V133" s="46">
        <v>1674</v>
      </c>
      <c r="W133" s="46">
        <v>94</v>
      </c>
      <c r="X133" s="46">
        <v>15</v>
      </c>
      <c r="Y133" s="46">
        <v>82</v>
      </c>
      <c r="Z133" s="46">
        <v>12</v>
      </c>
      <c r="AA133" s="46">
        <v>46</v>
      </c>
      <c r="AB133" s="46">
        <v>4</v>
      </c>
      <c r="AC133" s="46">
        <v>73</v>
      </c>
      <c r="AD133" s="46">
        <v>33</v>
      </c>
      <c r="AE133" s="46">
        <v>29</v>
      </c>
      <c r="AF133" s="46">
        <v>89</v>
      </c>
      <c r="AG133" s="46">
        <v>37</v>
      </c>
      <c r="AH133" s="46">
        <v>3</v>
      </c>
      <c r="AI133" s="46">
        <v>0</v>
      </c>
      <c r="AJ133" s="46">
        <v>29</v>
      </c>
      <c r="AK133" s="46">
        <v>5</v>
      </c>
      <c r="AL133" s="46">
        <v>6</v>
      </c>
      <c r="AM133" s="46">
        <v>9</v>
      </c>
      <c r="AN133" s="46">
        <v>12</v>
      </c>
      <c r="AO133" s="46">
        <v>2</v>
      </c>
      <c r="AP133" s="46">
        <v>21</v>
      </c>
      <c r="AQ133" s="46">
        <v>89</v>
      </c>
      <c r="AR133" s="46">
        <v>1</v>
      </c>
      <c r="AS133" s="46">
        <v>0</v>
      </c>
      <c r="AT133" s="46">
        <v>0</v>
      </c>
      <c r="AU133" s="46">
        <v>0</v>
      </c>
      <c r="AV133" s="46">
        <v>0</v>
      </c>
      <c r="AW133" s="46">
        <v>0</v>
      </c>
      <c r="AX133" s="46">
        <v>0</v>
      </c>
      <c r="AY133" s="46">
        <v>0</v>
      </c>
      <c r="AZ133" s="46">
        <v>0</v>
      </c>
      <c r="BA133" s="46">
        <v>0</v>
      </c>
      <c r="BB133" s="46">
        <v>0</v>
      </c>
      <c r="BC133" s="46">
        <v>0</v>
      </c>
      <c r="BD133" s="46">
        <v>1</v>
      </c>
      <c r="BE133" s="46">
        <v>0</v>
      </c>
      <c r="BF133" s="46">
        <v>0</v>
      </c>
      <c r="BG133" s="46">
        <v>0</v>
      </c>
      <c r="BH133" s="46">
        <v>0</v>
      </c>
      <c r="BI133" s="46">
        <v>0</v>
      </c>
      <c r="BJ133" s="46">
        <v>0</v>
      </c>
      <c r="BK133" s="46">
        <v>9</v>
      </c>
      <c r="BL133" s="46">
        <v>0</v>
      </c>
      <c r="BM133" s="46">
        <v>1</v>
      </c>
      <c r="BN133" s="46">
        <v>0</v>
      </c>
      <c r="BO133" s="46">
        <v>0</v>
      </c>
      <c r="BP133" s="46">
        <v>1</v>
      </c>
      <c r="BQ133" s="46">
        <v>0</v>
      </c>
      <c r="BR133" s="46">
        <v>0</v>
      </c>
      <c r="BS133" s="46">
        <v>2</v>
      </c>
      <c r="BT133" s="46">
        <v>0</v>
      </c>
      <c r="BU133" s="46">
        <v>0</v>
      </c>
      <c r="BV133" s="46">
        <v>0</v>
      </c>
      <c r="BW133" s="46">
        <v>3</v>
      </c>
      <c r="BX133" s="46">
        <v>0</v>
      </c>
      <c r="BY133" s="46">
        <v>0</v>
      </c>
      <c r="BZ133" s="46">
        <v>19</v>
      </c>
      <c r="CA133" s="46">
        <v>0</v>
      </c>
      <c r="CB133" s="46">
        <v>5</v>
      </c>
      <c r="CC133" s="46">
        <v>0</v>
      </c>
      <c r="CD133" s="46">
        <v>18</v>
      </c>
      <c r="CE133" s="46">
        <v>2</v>
      </c>
      <c r="CF133" s="46">
        <v>0</v>
      </c>
      <c r="CG133" s="46">
        <v>3</v>
      </c>
      <c r="CH133" s="46">
        <v>2</v>
      </c>
      <c r="CI133" s="46">
        <v>0</v>
      </c>
      <c r="CJ133" s="46">
        <v>0</v>
      </c>
      <c r="CK133" s="46">
        <v>2</v>
      </c>
      <c r="CL133" s="46">
        <v>0</v>
      </c>
      <c r="CM133" s="46">
        <v>7</v>
      </c>
      <c r="CN133" s="46">
        <v>4</v>
      </c>
      <c r="CO133" s="46">
        <v>2</v>
      </c>
      <c r="CP133" s="46">
        <v>3</v>
      </c>
      <c r="CQ133" s="46">
        <v>0</v>
      </c>
      <c r="CR133" s="46">
        <v>0</v>
      </c>
      <c r="CS133" s="46">
        <v>1</v>
      </c>
      <c r="CT133" s="46">
        <v>3</v>
      </c>
      <c r="CU133" s="46">
        <v>2</v>
      </c>
      <c r="CV133" s="46">
        <v>38</v>
      </c>
      <c r="CW133" s="46">
        <v>0</v>
      </c>
      <c r="CX133" s="46">
        <v>7</v>
      </c>
      <c r="CY133" s="46">
        <v>0</v>
      </c>
      <c r="CZ133" s="46">
        <v>0</v>
      </c>
      <c r="DA133" s="46">
        <v>2</v>
      </c>
      <c r="DB133" s="46">
        <v>36</v>
      </c>
      <c r="DC133" s="46">
        <v>14</v>
      </c>
      <c r="DD133" s="46">
        <v>1</v>
      </c>
      <c r="DE133" s="46">
        <v>1</v>
      </c>
      <c r="DF133" s="46">
        <v>0</v>
      </c>
      <c r="DG133" s="46">
        <v>8</v>
      </c>
      <c r="DH133" s="46">
        <v>5</v>
      </c>
      <c r="DI133" s="46">
        <v>0</v>
      </c>
      <c r="DJ133" s="46">
        <v>0</v>
      </c>
      <c r="DK133" s="46">
        <v>0</v>
      </c>
      <c r="DL133" s="46">
        <v>0</v>
      </c>
      <c r="DM133" s="46">
        <v>0</v>
      </c>
      <c r="DN133" s="46">
        <v>1</v>
      </c>
      <c r="DO133" s="46">
        <v>1</v>
      </c>
      <c r="DP133" s="46">
        <v>0</v>
      </c>
      <c r="DQ133" s="46">
        <v>1</v>
      </c>
      <c r="DR133" s="46">
        <v>1</v>
      </c>
      <c r="DS133" s="46">
        <v>4</v>
      </c>
      <c r="DT133" s="46">
        <v>0</v>
      </c>
      <c r="DU133" s="46">
        <v>0</v>
      </c>
      <c r="DV133" s="46">
        <v>1</v>
      </c>
      <c r="DW133" s="46">
        <v>25</v>
      </c>
      <c r="DX133" s="46">
        <v>1</v>
      </c>
      <c r="DY133" s="46">
        <v>0</v>
      </c>
      <c r="DZ133" s="46">
        <v>0</v>
      </c>
      <c r="EA133" s="46">
        <v>0</v>
      </c>
      <c r="EB133" s="46">
        <v>1</v>
      </c>
      <c r="EC133" s="46">
        <v>1</v>
      </c>
      <c r="ED133" s="46">
        <v>0</v>
      </c>
      <c r="EE133" s="46">
        <v>0</v>
      </c>
      <c r="EF133" s="46">
        <v>7</v>
      </c>
      <c r="EG133" s="46">
        <v>0</v>
      </c>
      <c r="EH133" s="46">
        <v>3</v>
      </c>
      <c r="EI133" s="46">
        <v>0</v>
      </c>
      <c r="EJ133" s="47">
        <v>1</v>
      </c>
    </row>
    <row r="134" spans="1:140" x14ac:dyDescent="0.2">
      <c r="A134" s="17" t="str">
        <f>VLOOKUP("&lt;Zeilentitel_8&gt;",Uebersetzungen!$B$3:$E$227,Uebersetzungen!$B$2+1,FALSE)</f>
        <v>Region Moesa</v>
      </c>
      <c r="B134" s="51">
        <v>9511</v>
      </c>
      <c r="C134" s="46">
        <v>7070</v>
      </c>
      <c r="D134" s="46">
        <v>2</v>
      </c>
      <c r="E134" s="46">
        <v>1</v>
      </c>
      <c r="F134" s="46">
        <v>13</v>
      </c>
      <c r="G134" s="46">
        <v>1</v>
      </c>
      <c r="H134" s="46">
        <v>51</v>
      </c>
      <c r="I134" s="46">
        <v>0</v>
      </c>
      <c r="J134" s="46">
        <v>13</v>
      </c>
      <c r="K134" s="46">
        <v>0</v>
      </c>
      <c r="L134" s="46">
        <v>10</v>
      </c>
      <c r="M134" s="46">
        <v>1</v>
      </c>
      <c r="N134" s="46">
        <v>1434</v>
      </c>
      <c r="O134" s="46">
        <v>1</v>
      </c>
      <c r="P134" s="46">
        <v>0</v>
      </c>
      <c r="Q134" s="46">
        <v>0</v>
      </c>
      <c r="R134" s="46">
        <v>8</v>
      </c>
      <c r="S134" s="46">
        <v>0</v>
      </c>
      <c r="T134" s="46">
        <v>3</v>
      </c>
      <c r="U134" s="46">
        <v>23</v>
      </c>
      <c r="V134" s="46">
        <v>369</v>
      </c>
      <c r="W134" s="46">
        <v>125</v>
      </c>
      <c r="X134" s="46">
        <v>0</v>
      </c>
      <c r="Y134" s="46">
        <v>57</v>
      </c>
      <c r="Z134" s="46">
        <v>24</v>
      </c>
      <c r="AA134" s="46">
        <v>6</v>
      </c>
      <c r="AB134" s="46">
        <v>0</v>
      </c>
      <c r="AC134" s="46">
        <v>5</v>
      </c>
      <c r="AD134" s="46">
        <v>3</v>
      </c>
      <c r="AE134" s="46">
        <v>16</v>
      </c>
      <c r="AF134" s="46">
        <v>8</v>
      </c>
      <c r="AG134" s="46">
        <v>1</v>
      </c>
      <c r="AH134" s="46">
        <v>12</v>
      </c>
      <c r="AI134" s="46">
        <v>0</v>
      </c>
      <c r="AJ134" s="46">
        <v>4</v>
      </c>
      <c r="AK134" s="46">
        <v>22</v>
      </c>
      <c r="AL134" s="46">
        <v>1</v>
      </c>
      <c r="AM134" s="46">
        <v>4</v>
      </c>
      <c r="AN134" s="46">
        <v>4</v>
      </c>
      <c r="AO134" s="46">
        <v>1</v>
      </c>
      <c r="AP134" s="46">
        <v>2</v>
      </c>
      <c r="AQ134" s="46">
        <v>111</v>
      </c>
      <c r="AR134" s="46">
        <v>1</v>
      </c>
      <c r="AS134" s="46">
        <v>1</v>
      </c>
      <c r="AT134" s="46">
        <v>2</v>
      </c>
      <c r="AU134" s="46">
        <v>1</v>
      </c>
      <c r="AV134" s="46">
        <v>0</v>
      </c>
      <c r="AW134" s="46">
        <v>0</v>
      </c>
      <c r="AX134" s="46">
        <v>0</v>
      </c>
      <c r="AY134" s="46">
        <v>0</v>
      </c>
      <c r="AZ134" s="46">
        <v>0</v>
      </c>
      <c r="BA134" s="46">
        <v>0</v>
      </c>
      <c r="BB134" s="46">
        <v>0</v>
      </c>
      <c r="BC134" s="46">
        <v>0</v>
      </c>
      <c r="BD134" s="46">
        <v>1</v>
      </c>
      <c r="BE134" s="46">
        <v>0</v>
      </c>
      <c r="BF134" s="46">
        <v>1</v>
      </c>
      <c r="BG134" s="46">
        <v>0</v>
      </c>
      <c r="BH134" s="46">
        <v>0</v>
      </c>
      <c r="BI134" s="46">
        <v>0</v>
      </c>
      <c r="BJ134" s="46">
        <v>0</v>
      </c>
      <c r="BK134" s="46">
        <v>2</v>
      </c>
      <c r="BL134" s="46">
        <v>0</v>
      </c>
      <c r="BM134" s="46">
        <v>0</v>
      </c>
      <c r="BN134" s="46">
        <v>0</v>
      </c>
      <c r="BO134" s="46">
        <v>0</v>
      </c>
      <c r="BP134" s="46">
        <v>0</v>
      </c>
      <c r="BQ134" s="46">
        <v>0</v>
      </c>
      <c r="BR134" s="46">
        <v>0</v>
      </c>
      <c r="BS134" s="46">
        <v>0</v>
      </c>
      <c r="BT134" s="46">
        <v>0</v>
      </c>
      <c r="BU134" s="46">
        <v>0</v>
      </c>
      <c r="BV134" s="46">
        <v>0</v>
      </c>
      <c r="BW134" s="46">
        <v>10</v>
      </c>
      <c r="BX134" s="46">
        <v>0</v>
      </c>
      <c r="BY134" s="46">
        <v>6</v>
      </c>
      <c r="BZ134" s="46">
        <v>0</v>
      </c>
      <c r="CA134" s="46">
        <v>0</v>
      </c>
      <c r="CB134" s="46">
        <v>2</v>
      </c>
      <c r="CC134" s="46">
        <v>1</v>
      </c>
      <c r="CD134" s="46">
        <v>31</v>
      </c>
      <c r="CE134" s="46">
        <v>0</v>
      </c>
      <c r="CF134" s="46">
        <v>0</v>
      </c>
      <c r="CG134" s="46">
        <v>12</v>
      </c>
      <c r="CH134" s="46">
        <v>0</v>
      </c>
      <c r="CI134" s="46">
        <v>0</v>
      </c>
      <c r="CJ134" s="46">
        <v>0</v>
      </c>
      <c r="CK134" s="46">
        <v>0</v>
      </c>
      <c r="CL134" s="46">
        <v>0</v>
      </c>
      <c r="CM134" s="46">
        <v>3</v>
      </c>
      <c r="CN134" s="46">
        <v>5</v>
      </c>
      <c r="CO134" s="46">
        <v>0</v>
      </c>
      <c r="CP134" s="46">
        <v>0</v>
      </c>
      <c r="CQ134" s="46">
        <v>0</v>
      </c>
      <c r="CR134" s="46">
        <v>0</v>
      </c>
      <c r="CS134" s="46">
        <v>0</v>
      </c>
      <c r="CT134" s="46">
        <v>0</v>
      </c>
      <c r="CU134" s="46">
        <v>4</v>
      </c>
      <c r="CV134" s="46">
        <v>5</v>
      </c>
      <c r="CW134" s="46">
        <v>0</v>
      </c>
      <c r="CX134" s="46">
        <v>0</v>
      </c>
      <c r="CY134" s="46">
        <v>0</v>
      </c>
      <c r="CZ134" s="46">
        <v>0</v>
      </c>
      <c r="DA134" s="46">
        <v>0</v>
      </c>
      <c r="DB134" s="46">
        <v>2</v>
      </c>
      <c r="DC134" s="46">
        <v>5</v>
      </c>
      <c r="DD134" s="46">
        <v>0</v>
      </c>
      <c r="DE134" s="46">
        <v>0</v>
      </c>
      <c r="DF134" s="46">
        <v>0</v>
      </c>
      <c r="DG134" s="46">
        <v>0</v>
      </c>
      <c r="DH134" s="46">
        <v>2</v>
      </c>
      <c r="DI134" s="46">
        <v>0</v>
      </c>
      <c r="DJ134" s="46">
        <v>0</v>
      </c>
      <c r="DK134" s="46">
        <v>0</v>
      </c>
      <c r="DL134" s="46">
        <v>0</v>
      </c>
      <c r="DM134" s="46">
        <v>0</v>
      </c>
      <c r="DN134" s="46">
        <v>0</v>
      </c>
      <c r="DO134" s="46">
        <v>0</v>
      </c>
      <c r="DP134" s="46">
        <v>0</v>
      </c>
      <c r="DQ134" s="46">
        <v>0</v>
      </c>
      <c r="DR134" s="46">
        <v>0</v>
      </c>
      <c r="DS134" s="46">
        <v>0</v>
      </c>
      <c r="DT134" s="46">
        <v>0</v>
      </c>
      <c r="DU134" s="46">
        <v>0</v>
      </c>
      <c r="DV134" s="46">
        <v>0</v>
      </c>
      <c r="DW134" s="46">
        <v>8</v>
      </c>
      <c r="DX134" s="46">
        <v>0</v>
      </c>
      <c r="DY134" s="46">
        <v>0</v>
      </c>
      <c r="DZ134" s="46">
        <v>0</v>
      </c>
      <c r="EA134" s="46">
        <v>0</v>
      </c>
      <c r="EB134" s="46">
        <v>0</v>
      </c>
      <c r="EC134" s="46">
        <v>0</v>
      </c>
      <c r="ED134" s="46">
        <v>0</v>
      </c>
      <c r="EE134" s="46">
        <v>0</v>
      </c>
      <c r="EF134" s="46">
        <v>0</v>
      </c>
      <c r="EG134" s="46">
        <v>0</v>
      </c>
      <c r="EH134" s="46">
        <v>0</v>
      </c>
      <c r="EI134" s="46">
        <v>0</v>
      </c>
      <c r="EJ134" s="47">
        <v>0</v>
      </c>
    </row>
    <row r="135" spans="1:140" x14ac:dyDescent="0.2">
      <c r="A135" s="17" t="str">
        <f>VLOOKUP("&lt;Zeilentitel_9&gt;",Uebersetzungen!$B$3:$E$227,Uebersetzungen!$B$2+1,FALSE)</f>
        <v>Region Plessur</v>
      </c>
      <c r="B135" s="51">
        <v>44972</v>
      </c>
      <c r="C135" s="46">
        <v>33857</v>
      </c>
      <c r="D135" s="46">
        <v>12</v>
      </c>
      <c r="E135" s="46">
        <v>18</v>
      </c>
      <c r="F135" s="46">
        <v>60</v>
      </c>
      <c r="G135" s="46">
        <v>24</v>
      </c>
      <c r="H135" s="46">
        <v>1787</v>
      </c>
      <c r="I135" s="46">
        <v>12</v>
      </c>
      <c r="J135" s="46">
        <v>50</v>
      </c>
      <c r="K135" s="46">
        <v>68</v>
      </c>
      <c r="L135" s="46">
        <v>35</v>
      </c>
      <c r="M135" s="46">
        <v>12</v>
      </c>
      <c r="N135" s="46">
        <v>1468</v>
      </c>
      <c r="O135" s="46">
        <v>11</v>
      </c>
      <c r="P135" s="46">
        <v>7</v>
      </c>
      <c r="Q135" s="46">
        <v>4</v>
      </c>
      <c r="R135" s="46">
        <v>123</v>
      </c>
      <c r="S135" s="46">
        <v>8</v>
      </c>
      <c r="T135" s="46">
        <v>328</v>
      </c>
      <c r="U135" s="46">
        <v>141</v>
      </c>
      <c r="V135" s="46">
        <v>1537</v>
      </c>
      <c r="W135" s="46">
        <v>181</v>
      </c>
      <c r="X135" s="46">
        <v>33</v>
      </c>
      <c r="Y135" s="46">
        <v>272</v>
      </c>
      <c r="Z135" s="46">
        <v>437</v>
      </c>
      <c r="AA135" s="46">
        <v>189</v>
      </c>
      <c r="AB135" s="46">
        <v>1</v>
      </c>
      <c r="AC135" s="46">
        <v>149</v>
      </c>
      <c r="AD135" s="46">
        <v>94</v>
      </c>
      <c r="AE135" s="46">
        <v>197</v>
      </c>
      <c r="AF135" s="46">
        <v>168</v>
      </c>
      <c r="AG135" s="46">
        <v>18</v>
      </c>
      <c r="AH135" s="46">
        <v>133</v>
      </c>
      <c r="AI135" s="46">
        <v>9</v>
      </c>
      <c r="AJ135" s="46">
        <v>129</v>
      </c>
      <c r="AK135" s="46">
        <v>223</v>
      </c>
      <c r="AL135" s="46">
        <v>2</v>
      </c>
      <c r="AM135" s="46">
        <v>9</v>
      </c>
      <c r="AN135" s="46">
        <v>13</v>
      </c>
      <c r="AO135" s="46">
        <v>4</v>
      </c>
      <c r="AP135" s="46">
        <v>56</v>
      </c>
      <c r="AQ135" s="46">
        <v>592</v>
      </c>
      <c r="AR135" s="46">
        <v>4</v>
      </c>
      <c r="AS135" s="46">
        <v>32</v>
      </c>
      <c r="AT135" s="46">
        <v>7</v>
      </c>
      <c r="AU135" s="46">
        <v>2</v>
      </c>
      <c r="AV135" s="46">
        <v>3</v>
      </c>
      <c r="AW135" s="46">
        <v>1</v>
      </c>
      <c r="AX135" s="46">
        <v>4</v>
      </c>
      <c r="AY135" s="46">
        <v>4</v>
      </c>
      <c r="AZ135" s="46">
        <v>1</v>
      </c>
      <c r="BA135" s="46">
        <v>1</v>
      </c>
      <c r="BB135" s="46">
        <v>7</v>
      </c>
      <c r="BC135" s="46">
        <v>1</v>
      </c>
      <c r="BD135" s="46">
        <v>3</v>
      </c>
      <c r="BE135" s="46">
        <v>0</v>
      </c>
      <c r="BF135" s="46">
        <v>9</v>
      </c>
      <c r="BG135" s="46">
        <v>3</v>
      </c>
      <c r="BH135" s="46">
        <v>1</v>
      </c>
      <c r="BI135" s="46">
        <v>1</v>
      </c>
      <c r="BJ135" s="46">
        <v>2</v>
      </c>
      <c r="BK135" s="46">
        <v>15</v>
      </c>
      <c r="BL135" s="46">
        <v>2</v>
      </c>
      <c r="BM135" s="46">
        <v>7</v>
      </c>
      <c r="BN135" s="46">
        <v>2</v>
      </c>
      <c r="BO135" s="46">
        <v>1</v>
      </c>
      <c r="BP135" s="46">
        <v>1</v>
      </c>
      <c r="BQ135" s="46">
        <v>1</v>
      </c>
      <c r="BR135" s="46">
        <v>81</v>
      </c>
      <c r="BS135" s="46">
        <v>2</v>
      </c>
      <c r="BT135" s="46">
        <v>11</v>
      </c>
      <c r="BU135" s="46">
        <v>1</v>
      </c>
      <c r="BV135" s="46">
        <v>2</v>
      </c>
      <c r="BW135" s="46">
        <v>18</v>
      </c>
      <c r="BX135" s="46">
        <v>3</v>
      </c>
      <c r="BY135" s="46">
        <v>7</v>
      </c>
      <c r="BZ135" s="46">
        <v>551</v>
      </c>
      <c r="CA135" s="46">
        <v>1</v>
      </c>
      <c r="CB135" s="46">
        <v>4</v>
      </c>
      <c r="CC135" s="46">
        <v>1</v>
      </c>
      <c r="CD135" s="46">
        <v>54</v>
      </c>
      <c r="CE135" s="46">
        <v>4</v>
      </c>
      <c r="CF135" s="46">
        <v>4</v>
      </c>
      <c r="CG135" s="46">
        <v>45</v>
      </c>
      <c r="CH135" s="46">
        <v>5</v>
      </c>
      <c r="CI135" s="46">
        <v>0</v>
      </c>
      <c r="CJ135" s="46">
        <v>0</v>
      </c>
      <c r="CK135" s="46">
        <v>3</v>
      </c>
      <c r="CL135" s="46">
        <v>0</v>
      </c>
      <c r="CM135" s="46">
        <v>9</v>
      </c>
      <c r="CN135" s="46">
        <v>23</v>
      </c>
      <c r="CO135" s="46">
        <v>4</v>
      </c>
      <c r="CP135" s="46">
        <v>10</v>
      </c>
      <c r="CQ135" s="46">
        <v>2</v>
      </c>
      <c r="CR135" s="46">
        <v>0</v>
      </c>
      <c r="CS135" s="46">
        <v>0</v>
      </c>
      <c r="CT135" s="46">
        <v>10</v>
      </c>
      <c r="CU135" s="46">
        <v>5</v>
      </c>
      <c r="CV135" s="46">
        <v>31</v>
      </c>
      <c r="CW135" s="46">
        <v>1</v>
      </c>
      <c r="CX135" s="46">
        <v>399</v>
      </c>
      <c r="CY135" s="46">
        <v>7</v>
      </c>
      <c r="CZ135" s="46">
        <v>270</v>
      </c>
      <c r="DA135" s="46">
        <v>6</v>
      </c>
      <c r="DB135" s="46">
        <v>134</v>
      </c>
      <c r="DC135" s="46">
        <v>20</v>
      </c>
      <c r="DD135" s="46">
        <v>5</v>
      </c>
      <c r="DE135" s="46">
        <v>116</v>
      </c>
      <c r="DF135" s="46">
        <v>56</v>
      </c>
      <c r="DG135" s="46">
        <v>1</v>
      </c>
      <c r="DH135" s="46">
        <v>12</v>
      </c>
      <c r="DI135" s="46">
        <v>4</v>
      </c>
      <c r="DJ135" s="46">
        <v>1</v>
      </c>
      <c r="DK135" s="46">
        <v>3</v>
      </c>
      <c r="DL135" s="46">
        <v>18</v>
      </c>
      <c r="DM135" s="46">
        <v>10</v>
      </c>
      <c r="DN135" s="46">
        <v>4</v>
      </c>
      <c r="DO135" s="46">
        <v>0</v>
      </c>
      <c r="DP135" s="46">
        <v>3</v>
      </c>
      <c r="DQ135" s="46">
        <v>0</v>
      </c>
      <c r="DR135" s="46">
        <v>9</v>
      </c>
      <c r="DS135" s="46">
        <v>23</v>
      </c>
      <c r="DT135" s="46">
        <v>5</v>
      </c>
      <c r="DU135" s="46">
        <v>4</v>
      </c>
      <c r="DV135" s="46">
        <v>277</v>
      </c>
      <c r="DW135" s="46">
        <v>55</v>
      </c>
      <c r="DX135" s="46">
        <v>15</v>
      </c>
      <c r="DY135" s="46">
        <v>0</v>
      </c>
      <c r="DZ135" s="46">
        <v>3</v>
      </c>
      <c r="EA135" s="46">
        <v>6</v>
      </c>
      <c r="EB135" s="46">
        <v>4</v>
      </c>
      <c r="EC135" s="46">
        <v>0</v>
      </c>
      <c r="ED135" s="46">
        <v>1</v>
      </c>
      <c r="EE135" s="46">
        <v>1</v>
      </c>
      <c r="EF135" s="46">
        <v>2</v>
      </c>
      <c r="EG135" s="46">
        <v>1</v>
      </c>
      <c r="EH135" s="46">
        <v>1</v>
      </c>
      <c r="EI135" s="46">
        <v>12</v>
      </c>
      <c r="EJ135" s="47">
        <v>6</v>
      </c>
    </row>
    <row r="136" spans="1:140" x14ac:dyDescent="0.2">
      <c r="A136" s="17" t="str">
        <f>VLOOKUP("&lt;Zeilentitel_10&gt;",Uebersetzungen!$B$3:$E$227,Uebersetzungen!$B$2+1,FALSE)</f>
        <v>Region Prättigau/Davos</v>
      </c>
      <c r="B136" s="51">
        <v>26766</v>
      </c>
      <c r="C136" s="46">
        <v>21017</v>
      </c>
      <c r="D136" s="46">
        <v>2</v>
      </c>
      <c r="E136" s="46">
        <v>27</v>
      </c>
      <c r="F136" s="46">
        <v>11</v>
      </c>
      <c r="G136" s="46">
        <v>7</v>
      </c>
      <c r="H136" s="46">
        <v>1444</v>
      </c>
      <c r="I136" s="46">
        <v>29</v>
      </c>
      <c r="J136" s="46">
        <v>43</v>
      </c>
      <c r="K136" s="46">
        <v>35</v>
      </c>
      <c r="L136" s="46">
        <v>76</v>
      </c>
      <c r="M136" s="46">
        <v>15</v>
      </c>
      <c r="N136" s="46">
        <v>477</v>
      </c>
      <c r="O136" s="46">
        <v>8</v>
      </c>
      <c r="P136" s="46">
        <v>3</v>
      </c>
      <c r="Q136" s="46">
        <v>0</v>
      </c>
      <c r="R136" s="46">
        <v>213</v>
      </c>
      <c r="S136" s="46">
        <v>13</v>
      </c>
      <c r="T136" s="46">
        <v>247</v>
      </c>
      <c r="U136" s="46">
        <v>106</v>
      </c>
      <c r="V136" s="46">
        <v>1106</v>
      </c>
      <c r="W136" s="46">
        <v>99</v>
      </c>
      <c r="X136" s="46">
        <v>45</v>
      </c>
      <c r="Y136" s="46">
        <v>101</v>
      </c>
      <c r="Z136" s="46">
        <v>88</v>
      </c>
      <c r="AA136" s="46">
        <v>126</v>
      </c>
      <c r="AB136" s="46">
        <v>0</v>
      </c>
      <c r="AC136" s="46">
        <v>145</v>
      </c>
      <c r="AD136" s="46">
        <v>132</v>
      </c>
      <c r="AE136" s="46">
        <v>106</v>
      </c>
      <c r="AF136" s="46">
        <v>95</v>
      </c>
      <c r="AG136" s="46">
        <v>42</v>
      </c>
      <c r="AH136" s="46">
        <v>27</v>
      </c>
      <c r="AI136" s="46">
        <v>1</v>
      </c>
      <c r="AJ136" s="46">
        <v>26</v>
      </c>
      <c r="AK136" s="46">
        <v>27</v>
      </c>
      <c r="AL136" s="46">
        <v>6</v>
      </c>
      <c r="AM136" s="46">
        <v>4</v>
      </c>
      <c r="AN136" s="46">
        <v>6</v>
      </c>
      <c r="AO136" s="46">
        <v>1</v>
      </c>
      <c r="AP136" s="46">
        <v>26</v>
      </c>
      <c r="AQ136" s="46">
        <v>112</v>
      </c>
      <c r="AR136" s="46">
        <v>4</v>
      </c>
      <c r="AS136" s="46">
        <v>1</v>
      </c>
      <c r="AT136" s="46">
        <v>2</v>
      </c>
      <c r="AU136" s="46">
        <v>0</v>
      </c>
      <c r="AV136" s="46">
        <v>0</v>
      </c>
      <c r="AW136" s="46">
        <v>0</v>
      </c>
      <c r="AX136" s="46">
        <v>4</v>
      </c>
      <c r="AY136" s="46">
        <v>1</v>
      </c>
      <c r="AZ136" s="46">
        <v>0</v>
      </c>
      <c r="BA136" s="46">
        <v>2</v>
      </c>
      <c r="BB136" s="46">
        <v>0</v>
      </c>
      <c r="BC136" s="46">
        <v>0</v>
      </c>
      <c r="BD136" s="46">
        <v>1</v>
      </c>
      <c r="BE136" s="46">
        <v>1</v>
      </c>
      <c r="BF136" s="46">
        <v>0</v>
      </c>
      <c r="BG136" s="46">
        <v>0</v>
      </c>
      <c r="BH136" s="46">
        <v>0</v>
      </c>
      <c r="BI136" s="46">
        <v>0</v>
      </c>
      <c r="BJ136" s="46">
        <v>0</v>
      </c>
      <c r="BK136" s="46">
        <v>2</v>
      </c>
      <c r="BL136" s="46">
        <v>0</v>
      </c>
      <c r="BM136" s="46">
        <v>2</v>
      </c>
      <c r="BN136" s="46">
        <v>0</v>
      </c>
      <c r="BO136" s="46">
        <v>0</v>
      </c>
      <c r="BP136" s="46">
        <v>0</v>
      </c>
      <c r="BQ136" s="46">
        <v>0</v>
      </c>
      <c r="BR136" s="46">
        <v>23</v>
      </c>
      <c r="BS136" s="46">
        <v>4</v>
      </c>
      <c r="BT136" s="46">
        <v>0</v>
      </c>
      <c r="BU136" s="46">
        <v>0</v>
      </c>
      <c r="BV136" s="46">
        <v>1</v>
      </c>
      <c r="BW136" s="46">
        <v>3</v>
      </c>
      <c r="BX136" s="46">
        <v>1</v>
      </c>
      <c r="BY136" s="46">
        <v>2</v>
      </c>
      <c r="BZ136" s="46">
        <v>62</v>
      </c>
      <c r="CA136" s="46">
        <v>4</v>
      </c>
      <c r="CB136" s="46">
        <v>1</v>
      </c>
      <c r="CC136" s="46">
        <v>0</v>
      </c>
      <c r="CD136" s="46">
        <v>25</v>
      </c>
      <c r="CE136" s="46">
        <v>4</v>
      </c>
      <c r="CF136" s="46">
        <v>0</v>
      </c>
      <c r="CG136" s="46">
        <v>3</v>
      </c>
      <c r="CH136" s="46">
        <v>2</v>
      </c>
      <c r="CI136" s="46">
        <v>0</v>
      </c>
      <c r="CJ136" s="46">
        <v>2</v>
      </c>
      <c r="CK136" s="46">
        <v>1</v>
      </c>
      <c r="CL136" s="46">
        <v>0</v>
      </c>
      <c r="CM136" s="46">
        <v>12</v>
      </c>
      <c r="CN136" s="46">
        <v>3</v>
      </c>
      <c r="CO136" s="46">
        <v>1</v>
      </c>
      <c r="CP136" s="46">
        <v>4</v>
      </c>
      <c r="CQ136" s="46">
        <v>0</v>
      </c>
      <c r="CR136" s="46">
        <v>0</v>
      </c>
      <c r="CS136" s="46">
        <v>0</v>
      </c>
      <c r="CT136" s="46">
        <v>4</v>
      </c>
      <c r="CU136" s="46">
        <v>10</v>
      </c>
      <c r="CV136" s="46">
        <v>30</v>
      </c>
      <c r="CW136" s="46">
        <v>0</v>
      </c>
      <c r="CX136" s="46">
        <v>188</v>
      </c>
      <c r="CY136" s="46">
        <v>1</v>
      </c>
      <c r="CZ136" s="46">
        <v>49</v>
      </c>
      <c r="DA136" s="46">
        <v>1</v>
      </c>
      <c r="DB136" s="46">
        <v>37</v>
      </c>
      <c r="DC136" s="46">
        <v>10</v>
      </c>
      <c r="DD136" s="46">
        <v>2</v>
      </c>
      <c r="DE136" s="46">
        <v>19</v>
      </c>
      <c r="DF136" s="46">
        <v>21</v>
      </c>
      <c r="DG136" s="46">
        <v>2</v>
      </c>
      <c r="DH136" s="46">
        <v>2</v>
      </c>
      <c r="DI136" s="46">
        <v>0</v>
      </c>
      <c r="DJ136" s="46">
        <v>0</v>
      </c>
      <c r="DK136" s="46">
        <v>1</v>
      </c>
      <c r="DL136" s="46">
        <v>2</v>
      </c>
      <c r="DM136" s="46">
        <v>2</v>
      </c>
      <c r="DN136" s="46">
        <v>3</v>
      </c>
      <c r="DO136" s="46">
        <v>1</v>
      </c>
      <c r="DP136" s="46">
        <v>0</v>
      </c>
      <c r="DQ136" s="46">
        <v>0</v>
      </c>
      <c r="DR136" s="46">
        <v>6</v>
      </c>
      <c r="DS136" s="46">
        <v>12</v>
      </c>
      <c r="DT136" s="46">
        <v>0</v>
      </c>
      <c r="DU136" s="46">
        <v>1</v>
      </c>
      <c r="DV136" s="46">
        <v>63</v>
      </c>
      <c r="DW136" s="46">
        <v>16</v>
      </c>
      <c r="DX136" s="46">
        <v>1</v>
      </c>
      <c r="DY136" s="46">
        <v>0</v>
      </c>
      <c r="DZ136" s="46">
        <v>1</v>
      </c>
      <c r="EA136" s="46">
        <v>1</v>
      </c>
      <c r="EB136" s="46">
        <v>0</v>
      </c>
      <c r="EC136" s="46">
        <v>0</v>
      </c>
      <c r="ED136" s="46">
        <v>0</v>
      </c>
      <c r="EE136" s="46">
        <v>0</v>
      </c>
      <c r="EF136" s="46">
        <v>5</v>
      </c>
      <c r="EG136" s="46">
        <v>0</v>
      </c>
      <c r="EH136" s="46">
        <v>2</v>
      </c>
      <c r="EI136" s="46">
        <v>0</v>
      </c>
      <c r="EJ136" s="47">
        <v>1</v>
      </c>
    </row>
    <row r="137" spans="1:140" x14ac:dyDescent="0.2">
      <c r="A137" s="17" t="str">
        <f>VLOOKUP("&lt;Zeilentitel_11&gt;",Uebersetzungen!$B$3:$E$227,Uebersetzungen!$B$2+1,FALSE)</f>
        <v>Region Surselva</v>
      </c>
      <c r="B137" s="51">
        <v>21977</v>
      </c>
      <c r="C137" s="46">
        <v>18730</v>
      </c>
      <c r="D137" s="46">
        <v>2</v>
      </c>
      <c r="E137" s="46">
        <v>6</v>
      </c>
      <c r="F137" s="46">
        <v>25</v>
      </c>
      <c r="G137" s="46">
        <v>7</v>
      </c>
      <c r="H137" s="46">
        <v>681</v>
      </c>
      <c r="I137" s="46">
        <v>3</v>
      </c>
      <c r="J137" s="46">
        <v>10</v>
      </c>
      <c r="K137" s="46">
        <v>9</v>
      </c>
      <c r="L137" s="46">
        <v>14</v>
      </c>
      <c r="M137" s="46">
        <v>6</v>
      </c>
      <c r="N137" s="46">
        <v>283</v>
      </c>
      <c r="O137" s="46">
        <v>6</v>
      </c>
      <c r="P137" s="46">
        <v>2</v>
      </c>
      <c r="Q137" s="46">
        <v>0</v>
      </c>
      <c r="R137" s="46">
        <v>56</v>
      </c>
      <c r="S137" s="46">
        <v>1</v>
      </c>
      <c r="T137" s="46">
        <v>102</v>
      </c>
      <c r="U137" s="46">
        <v>51</v>
      </c>
      <c r="V137" s="46">
        <v>1087</v>
      </c>
      <c r="W137" s="46">
        <v>84</v>
      </c>
      <c r="X137" s="46">
        <v>7</v>
      </c>
      <c r="Y137" s="46">
        <v>46</v>
      </c>
      <c r="Z137" s="46">
        <v>38</v>
      </c>
      <c r="AA137" s="46">
        <v>84</v>
      </c>
      <c r="AB137" s="46">
        <v>0</v>
      </c>
      <c r="AC137" s="46">
        <v>94</v>
      </c>
      <c r="AD137" s="46">
        <v>66</v>
      </c>
      <c r="AE137" s="46">
        <v>9</v>
      </c>
      <c r="AF137" s="46">
        <v>20</v>
      </c>
      <c r="AG137" s="46">
        <v>5</v>
      </c>
      <c r="AH137" s="46">
        <v>16</v>
      </c>
      <c r="AI137" s="46">
        <v>1</v>
      </c>
      <c r="AJ137" s="46">
        <v>7</v>
      </c>
      <c r="AK137" s="46">
        <v>34</v>
      </c>
      <c r="AL137" s="46">
        <v>1</v>
      </c>
      <c r="AM137" s="46">
        <v>7</v>
      </c>
      <c r="AN137" s="46">
        <v>2</v>
      </c>
      <c r="AO137" s="46">
        <v>4</v>
      </c>
      <c r="AP137" s="46">
        <v>7</v>
      </c>
      <c r="AQ137" s="46">
        <v>66</v>
      </c>
      <c r="AR137" s="46">
        <v>0</v>
      </c>
      <c r="AS137" s="46">
        <v>12</v>
      </c>
      <c r="AT137" s="46">
        <v>0</v>
      </c>
      <c r="AU137" s="46">
        <v>1</v>
      </c>
      <c r="AV137" s="46">
        <v>1</v>
      </c>
      <c r="AW137" s="46">
        <v>0</v>
      </c>
      <c r="AX137" s="46">
        <v>1</v>
      </c>
      <c r="AY137" s="46">
        <v>0</v>
      </c>
      <c r="AZ137" s="46">
        <v>2</v>
      </c>
      <c r="BA137" s="46">
        <v>1</v>
      </c>
      <c r="BB137" s="46">
        <v>2</v>
      </c>
      <c r="BC137" s="46">
        <v>0</v>
      </c>
      <c r="BD137" s="46">
        <v>1</v>
      </c>
      <c r="BE137" s="46">
        <v>1</v>
      </c>
      <c r="BF137" s="46">
        <v>1</v>
      </c>
      <c r="BG137" s="46">
        <v>0</v>
      </c>
      <c r="BH137" s="46">
        <v>0</v>
      </c>
      <c r="BI137" s="46">
        <v>0</v>
      </c>
      <c r="BJ137" s="46">
        <v>0</v>
      </c>
      <c r="BK137" s="46">
        <v>4</v>
      </c>
      <c r="BL137" s="46">
        <v>0</v>
      </c>
      <c r="BM137" s="46">
        <v>1</v>
      </c>
      <c r="BN137" s="46">
        <v>0</v>
      </c>
      <c r="BO137" s="46">
        <v>0</v>
      </c>
      <c r="BP137" s="46">
        <v>0</v>
      </c>
      <c r="BQ137" s="46">
        <v>0</v>
      </c>
      <c r="BR137" s="46">
        <v>11</v>
      </c>
      <c r="BS137" s="46">
        <v>1</v>
      </c>
      <c r="BT137" s="46">
        <v>1</v>
      </c>
      <c r="BU137" s="46">
        <v>0</v>
      </c>
      <c r="BV137" s="46">
        <v>0</v>
      </c>
      <c r="BW137" s="46">
        <v>5</v>
      </c>
      <c r="BX137" s="46">
        <v>0</v>
      </c>
      <c r="BY137" s="46">
        <v>0</v>
      </c>
      <c r="BZ137" s="46">
        <v>29</v>
      </c>
      <c r="CA137" s="46">
        <v>0</v>
      </c>
      <c r="CB137" s="46">
        <v>4</v>
      </c>
      <c r="CC137" s="46">
        <v>0</v>
      </c>
      <c r="CD137" s="46">
        <v>15</v>
      </c>
      <c r="CE137" s="46">
        <v>2</v>
      </c>
      <c r="CF137" s="46">
        <v>1</v>
      </c>
      <c r="CG137" s="46">
        <v>2</v>
      </c>
      <c r="CH137" s="46">
        <v>0</v>
      </c>
      <c r="CI137" s="46">
        <v>0</v>
      </c>
      <c r="CJ137" s="46">
        <v>0</v>
      </c>
      <c r="CK137" s="46">
        <v>0</v>
      </c>
      <c r="CL137" s="46">
        <v>0</v>
      </c>
      <c r="CM137" s="46">
        <v>3</v>
      </c>
      <c r="CN137" s="46">
        <v>4</v>
      </c>
      <c r="CO137" s="46">
        <v>0</v>
      </c>
      <c r="CP137" s="46">
        <v>2</v>
      </c>
      <c r="CQ137" s="46">
        <v>0</v>
      </c>
      <c r="CR137" s="46">
        <v>0</v>
      </c>
      <c r="CS137" s="46">
        <v>0</v>
      </c>
      <c r="CT137" s="46">
        <v>3</v>
      </c>
      <c r="CU137" s="46">
        <v>0</v>
      </c>
      <c r="CV137" s="46">
        <v>10</v>
      </c>
      <c r="CW137" s="46">
        <v>0</v>
      </c>
      <c r="CX137" s="46">
        <v>89</v>
      </c>
      <c r="CY137" s="46">
        <v>0</v>
      </c>
      <c r="CZ137" s="46">
        <v>6</v>
      </c>
      <c r="DA137" s="46">
        <v>0</v>
      </c>
      <c r="DB137" s="46">
        <v>13</v>
      </c>
      <c r="DC137" s="46">
        <v>6</v>
      </c>
      <c r="DD137" s="46">
        <v>1</v>
      </c>
      <c r="DE137" s="46">
        <v>9</v>
      </c>
      <c r="DF137" s="46">
        <v>1</v>
      </c>
      <c r="DG137" s="46">
        <v>0</v>
      </c>
      <c r="DH137" s="46">
        <v>1</v>
      </c>
      <c r="DI137" s="46">
        <v>0</v>
      </c>
      <c r="DJ137" s="46">
        <v>0</v>
      </c>
      <c r="DK137" s="46">
        <v>0</v>
      </c>
      <c r="DL137" s="46">
        <v>0</v>
      </c>
      <c r="DM137" s="46">
        <v>0</v>
      </c>
      <c r="DN137" s="46">
        <v>0</v>
      </c>
      <c r="DO137" s="46">
        <v>0</v>
      </c>
      <c r="DP137" s="46">
        <v>0</v>
      </c>
      <c r="DQ137" s="46">
        <v>0</v>
      </c>
      <c r="DR137" s="46">
        <v>6</v>
      </c>
      <c r="DS137" s="46">
        <v>7</v>
      </c>
      <c r="DT137" s="46">
        <v>0</v>
      </c>
      <c r="DU137" s="46">
        <v>0</v>
      </c>
      <c r="DV137" s="46">
        <v>16</v>
      </c>
      <c r="DW137" s="46">
        <v>7</v>
      </c>
      <c r="DX137" s="46">
        <v>1</v>
      </c>
      <c r="DY137" s="46">
        <v>0</v>
      </c>
      <c r="DZ137" s="46">
        <v>0</v>
      </c>
      <c r="EA137" s="46">
        <v>1</v>
      </c>
      <c r="EB137" s="46">
        <v>0</v>
      </c>
      <c r="EC137" s="46">
        <v>1</v>
      </c>
      <c r="ED137" s="46">
        <v>0</v>
      </c>
      <c r="EE137" s="46">
        <v>0</v>
      </c>
      <c r="EF137" s="46">
        <v>6</v>
      </c>
      <c r="EG137" s="46">
        <v>0</v>
      </c>
      <c r="EH137" s="46">
        <v>1</v>
      </c>
      <c r="EI137" s="46">
        <v>4</v>
      </c>
      <c r="EJ137" s="47">
        <v>1</v>
      </c>
    </row>
    <row r="138" spans="1:140" ht="13.5" thickBot="1" x14ac:dyDescent="0.25">
      <c r="A138" s="18" t="str">
        <f>VLOOKUP("&lt;Zeilentitel_12&gt;",Uebersetzungen!$B$3:$E$227,Uebersetzungen!$B$2+1,FALSE)</f>
        <v>Region Viamala</v>
      </c>
      <c r="B138" s="52">
        <v>14597</v>
      </c>
      <c r="C138" s="53">
        <v>11969</v>
      </c>
      <c r="D138" s="53">
        <v>1</v>
      </c>
      <c r="E138" s="53">
        <v>8</v>
      </c>
      <c r="F138" s="53">
        <v>8</v>
      </c>
      <c r="G138" s="53">
        <v>4</v>
      </c>
      <c r="H138" s="53">
        <v>482</v>
      </c>
      <c r="I138" s="53">
        <v>0</v>
      </c>
      <c r="J138" s="53">
        <v>12</v>
      </c>
      <c r="K138" s="53">
        <v>2</v>
      </c>
      <c r="L138" s="53">
        <v>3</v>
      </c>
      <c r="M138" s="53">
        <v>1</v>
      </c>
      <c r="N138" s="53">
        <v>337</v>
      </c>
      <c r="O138" s="53">
        <v>3</v>
      </c>
      <c r="P138" s="53">
        <v>1</v>
      </c>
      <c r="Q138" s="53">
        <v>0</v>
      </c>
      <c r="R138" s="53">
        <v>28</v>
      </c>
      <c r="S138" s="53">
        <v>0</v>
      </c>
      <c r="T138" s="53">
        <v>71</v>
      </c>
      <c r="U138" s="53">
        <v>34</v>
      </c>
      <c r="V138" s="53">
        <v>669</v>
      </c>
      <c r="W138" s="53">
        <v>73</v>
      </c>
      <c r="X138" s="53">
        <v>4</v>
      </c>
      <c r="Y138" s="53">
        <v>27</v>
      </c>
      <c r="Z138" s="53">
        <v>30</v>
      </c>
      <c r="AA138" s="53">
        <v>40</v>
      </c>
      <c r="AB138" s="53">
        <v>0</v>
      </c>
      <c r="AC138" s="53">
        <v>40</v>
      </c>
      <c r="AD138" s="53">
        <v>20</v>
      </c>
      <c r="AE138" s="53">
        <v>56</v>
      </c>
      <c r="AF138" s="53">
        <v>34</v>
      </c>
      <c r="AG138" s="53">
        <v>6</v>
      </c>
      <c r="AH138" s="53">
        <v>25</v>
      </c>
      <c r="AI138" s="53">
        <v>1</v>
      </c>
      <c r="AJ138" s="53">
        <v>12</v>
      </c>
      <c r="AK138" s="53">
        <v>49</v>
      </c>
      <c r="AL138" s="53">
        <v>1</v>
      </c>
      <c r="AM138" s="53">
        <v>4</v>
      </c>
      <c r="AN138" s="53">
        <v>1</v>
      </c>
      <c r="AO138" s="53">
        <v>0</v>
      </c>
      <c r="AP138" s="53">
        <v>4</v>
      </c>
      <c r="AQ138" s="53">
        <v>96</v>
      </c>
      <c r="AR138" s="53">
        <v>0</v>
      </c>
      <c r="AS138" s="53">
        <v>5</v>
      </c>
      <c r="AT138" s="53">
        <v>0</v>
      </c>
      <c r="AU138" s="53">
        <v>0</v>
      </c>
      <c r="AV138" s="53">
        <v>0</v>
      </c>
      <c r="AW138" s="53">
        <v>0</v>
      </c>
      <c r="AX138" s="53">
        <v>3</v>
      </c>
      <c r="AY138" s="53">
        <v>0</v>
      </c>
      <c r="AZ138" s="53">
        <v>1</v>
      </c>
      <c r="BA138" s="53">
        <v>1</v>
      </c>
      <c r="BB138" s="53">
        <v>0</v>
      </c>
      <c r="BC138" s="53">
        <v>0</v>
      </c>
      <c r="BD138" s="53">
        <v>2</v>
      </c>
      <c r="BE138" s="53">
        <v>1</v>
      </c>
      <c r="BF138" s="53">
        <v>1</v>
      </c>
      <c r="BG138" s="53">
        <v>0</v>
      </c>
      <c r="BH138" s="53">
        <v>0</v>
      </c>
      <c r="BI138" s="53">
        <v>0</v>
      </c>
      <c r="BJ138" s="53">
        <v>0</v>
      </c>
      <c r="BK138" s="53">
        <v>1</v>
      </c>
      <c r="BL138" s="53">
        <v>0</v>
      </c>
      <c r="BM138" s="53">
        <v>2</v>
      </c>
      <c r="BN138" s="53">
        <v>0</v>
      </c>
      <c r="BO138" s="53">
        <v>0</v>
      </c>
      <c r="BP138" s="53">
        <v>2</v>
      </c>
      <c r="BQ138" s="53">
        <v>1</v>
      </c>
      <c r="BR138" s="53">
        <v>29</v>
      </c>
      <c r="BS138" s="53">
        <v>0</v>
      </c>
      <c r="BT138" s="53">
        <v>1</v>
      </c>
      <c r="BU138" s="53">
        <v>0</v>
      </c>
      <c r="BV138" s="53">
        <v>0</v>
      </c>
      <c r="BW138" s="53">
        <v>3</v>
      </c>
      <c r="BX138" s="53">
        <v>0</v>
      </c>
      <c r="BY138" s="53">
        <v>1</v>
      </c>
      <c r="BZ138" s="53">
        <v>139</v>
      </c>
      <c r="CA138" s="53">
        <v>0</v>
      </c>
      <c r="CB138" s="53">
        <v>0</v>
      </c>
      <c r="CC138" s="53">
        <v>0</v>
      </c>
      <c r="CD138" s="53">
        <v>18</v>
      </c>
      <c r="CE138" s="53">
        <v>0</v>
      </c>
      <c r="CF138" s="53">
        <v>0</v>
      </c>
      <c r="CG138" s="53">
        <v>5</v>
      </c>
      <c r="CH138" s="53">
        <v>1</v>
      </c>
      <c r="CI138" s="53">
        <v>0</v>
      </c>
      <c r="CJ138" s="53">
        <v>0</v>
      </c>
      <c r="CK138" s="53">
        <v>0</v>
      </c>
      <c r="CL138" s="53">
        <v>0</v>
      </c>
      <c r="CM138" s="53">
        <v>2</v>
      </c>
      <c r="CN138" s="53">
        <v>2</v>
      </c>
      <c r="CO138" s="53">
        <v>2</v>
      </c>
      <c r="CP138" s="53">
        <v>3</v>
      </c>
      <c r="CQ138" s="53">
        <v>0</v>
      </c>
      <c r="CR138" s="53">
        <v>0</v>
      </c>
      <c r="CS138" s="53">
        <v>0</v>
      </c>
      <c r="CT138" s="53">
        <v>0</v>
      </c>
      <c r="CU138" s="53">
        <v>1</v>
      </c>
      <c r="CV138" s="53">
        <v>4</v>
      </c>
      <c r="CW138" s="53">
        <v>0</v>
      </c>
      <c r="CX138" s="53">
        <v>78</v>
      </c>
      <c r="CY138" s="53">
        <v>0</v>
      </c>
      <c r="CZ138" s="53">
        <v>59</v>
      </c>
      <c r="DA138" s="53">
        <v>0</v>
      </c>
      <c r="DB138" s="53">
        <v>3</v>
      </c>
      <c r="DC138" s="53">
        <v>5</v>
      </c>
      <c r="DD138" s="53">
        <v>0</v>
      </c>
      <c r="DE138" s="53">
        <v>10</v>
      </c>
      <c r="DF138" s="53">
        <v>4</v>
      </c>
      <c r="DG138" s="53">
        <v>1</v>
      </c>
      <c r="DH138" s="53">
        <v>4</v>
      </c>
      <c r="DI138" s="53">
        <v>0</v>
      </c>
      <c r="DJ138" s="53">
        <v>0</v>
      </c>
      <c r="DK138" s="53">
        <v>0</v>
      </c>
      <c r="DL138" s="53">
        <v>0</v>
      </c>
      <c r="DM138" s="53">
        <v>1</v>
      </c>
      <c r="DN138" s="53">
        <v>0</v>
      </c>
      <c r="DO138" s="53">
        <v>0</v>
      </c>
      <c r="DP138" s="53">
        <v>0</v>
      </c>
      <c r="DQ138" s="53">
        <v>0</v>
      </c>
      <c r="DR138" s="53">
        <v>0</v>
      </c>
      <c r="DS138" s="53">
        <v>2</v>
      </c>
      <c r="DT138" s="53">
        <v>0</v>
      </c>
      <c r="DU138" s="53">
        <v>1</v>
      </c>
      <c r="DV138" s="53">
        <v>32</v>
      </c>
      <c r="DW138" s="53">
        <v>4</v>
      </c>
      <c r="DX138" s="53">
        <v>2</v>
      </c>
      <c r="DY138" s="53">
        <v>0</v>
      </c>
      <c r="DZ138" s="53">
        <v>0</v>
      </c>
      <c r="EA138" s="53">
        <v>0</v>
      </c>
      <c r="EB138" s="53">
        <v>1</v>
      </c>
      <c r="EC138" s="53">
        <v>0</v>
      </c>
      <c r="ED138" s="53">
        <v>0</v>
      </c>
      <c r="EE138" s="53">
        <v>0</v>
      </c>
      <c r="EF138" s="53">
        <v>2</v>
      </c>
      <c r="EG138" s="53">
        <v>0</v>
      </c>
      <c r="EH138" s="53">
        <v>0</v>
      </c>
      <c r="EI138" s="53">
        <v>0</v>
      </c>
      <c r="EJ138" s="54">
        <v>1</v>
      </c>
    </row>
    <row r="140" spans="1:140" x14ac:dyDescent="0.2">
      <c r="A140" s="4" t="str">
        <f>VLOOKUP("&lt;Quelle_1&gt;",Uebersetzungen!$B$3:$E$180,Uebersetzungen!$B$2+1,FALSE)</f>
        <v>Quelle: BFS (STATPOP)</v>
      </c>
    </row>
    <row r="141" spans="1:140" x14ac:dyDescent="0.2">
      <c r="A141" s="3" t="str">
        <f>VLOOKUP("&lt;Aktualisierung&gt;",Uebersetzungen!$B$3:$E$180,Uebersetzungen!$B$2+1,FALSE)</f>
        <v>Letztmals aktualisiert am: 20.08.2026</v>
      </c>
    </row>
  </sheetData>
  <sheetProtection sheet="1" objects="1" scenarios="1"/>
  <mergeCells count="1">
    <mergeCell ref="A7:D7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7</xdr:col>
                    <xdr:colOff>209550</xdr:colOff>
                    <xdr:row>1</xdr:row>
                    <xdr:rowOff>114300</xdr:rowOff>
                  </from>
                  <to>
                    <xdr:col>9</xdr:col>
                    <xdr:colOff>76200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209550</xdr:colOff>
                    <xdr:row>2</xdr:row>
                    <xdr:rowOff>104775</xdr:rowOff>
                  </from>
                  <to>
                    <xdr:col>9</xdr:col>
                    <xdr:colOff>476250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209550</xdr:colOff>
                    <xdr:row>3</xdr:row>
                    <xdr:rowOff>66675</xdr:rowOff>
                  </from>
                  <to>
                    <xdr:col>9</xdr:col>
                    <xdr:colOff>76200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5"/>
  <sheetViews>
    <sheetView topLeftCell="A108" workbookViewId="0">
      <selection activeCell="G158" sqref="G158"/>
    </sheetView>
  </sheetViews>
  <sheetFormatPr baseColWidth="10" defaultColWidth="12.5703125" defaultRowHeight="12.75" x14ac:dyDescent="0.2"/>
  <cols>
    <col min="1" max="1" width="8.5703125" style="27" bestFit="1" customWidth="1"/>
    <col min="2" max="2" width="17.7109375" style="27" bestFit="1" customWidth="1"/>
    <col min="3" max="3" width="46.7109375" style="27" bestFit="1" customWidth="1"/>
    <col min="4" max="4" width="47.5703125" style="27" bestFit="1" customWidth="1"/>
    <col min="5" max="5" width="47" style="27" bestFit="1" customWidth="1"/>
    <col min="6" max="16384" width="12.5703125" style="27"/>
  </cols>
  <sheetData>
    <row r="1" spans="1:10" x14ac:dyDescent="0.2">
      <c r="A1" s="23" t="s">
        <v>104</v>
      </c>
      <c r="B1" s="23" t="s">
        <v>105</v>
      </c>
      <c r="C1" s="23" t="s">
        <v>106</v>
      </c>
      <c r="D1" s="23" t="s">
        <v>107</v>
      </c>
      <c r="E1" s="23" t="s">
        <v>108</v>
      </c>
      <c r="F1" s="24"/>
    </row>
    <row r="2" spans="1:10" x14ac:dyDescent="0.2">
      <c r="A2" s="25" t="s">
        <v>109</v>
      </c>
      <c r="B2" s="26">
        <v>1</v>
      </c>
      <c r="C2" s="24"/>
      <c r="D2" s="24"/>
      <c r="E2" s="24"/>
      <c r="F2" s="24"/>
    </row>
    <row r="3" spans="1:10" x14ac:dyDescent="0.2">
      <c r="A3" s="25"/>
      <c r="B3" s="27" t="s">
        <v>110</v>
      </c>
      <c r="C3" s="28" t="s">
        <v>111</v>
      </c>
      <c r="D3" s="28" t="s">
        <v>112</v>
      </c>
      <c r="E3" s="28" t="s">
        <v>113</v>
      </c>
      <c r="F3" s="24"/>
    </row>
    <row r="4" spans="1:10" ht="25.5" x14ac:dyDescent="0.2">
      <c r="A4" s="25" t="s">
        <v>114</v>
      </c>
      <c r="B4" s="27" t="s">
        <v>115</v>
      </c>
      <c r="C4" s="28" t="s">
        <v>582</v>
      </c>
      <c r="D4" s="28" t="s">
        <v>584</v>
      </c>
      <c r="E4" s="28" t="s">
        <v>583</v>
      </c>
      <c r="F4" s="24"/>
    </row>
    <row r="5" spans="1:10" x14ac:dyDescent="0.2">
      <c r="A5" s="25"/>
      <c r="B5" s="32" t="s">
        <v>116</v>
      </c>
      <c r="C5" s="56" t="s">
        <v>591</v>
      </c>
      <c r="D5" s="56" t="s">
        <v>592</v>
      </c>
      <c r="E5" s="56" t="s">
        <v>593</v>
      </c>
      <c r="F5" s="24"/>
    </row>
    <row r="6" spans="1:10" x14ac:dyDescent="0.2">
      <c r="A6" s="25"/>
      <c r="B6" s="25"/>
      <c r="C6" s="29"/>
      <c r="D6" s="29"/>
      <c r="E6" s="29"/>
      <c r="F6" s="24"/>
      <c r="J6" s="55"/>
    </row>
    <row r="7" spans="1:10" x14ac:dyDescent="0.2">
      <c r="A7" s="25" t="s">
        <v>117</v>
      </c>
      <c r="B7" s="27" t="s">
        <v>118</v>
      </c>
      <c r="C7" s="28" t="s">
        <v>0</v>
      </c>
      <c r="D7" s="28" t="s">
        <v>0</v>
      </c>
      <c r="E7" s="28" t="s">
        <v>178</v>
      </c>
      <c r="F7" s="24"/>
      <c r="J7" s="55"/>
    </row>
    <row r="8" spans="1:10" x14ac:dyDescent="0.2">
      <c r="A8" s="25"/>
      <c r="B8" s="27" t="s">
        <v>119</v>
      </c>
      <c r="C8" s="28" t="s">
        <v>1</v>
      </c>
      <c r="D8" s="28" t="s">
        <v>177</v>
      </c>
      <c r="E8" s="28" t="s">
        <v>179</v>
      </c>
      <c r="F8" s="24"/>
      <c r="J8" s="55"/>
    </row>
    <row r="9" spans="1:10" x14ac:dyDescent="0.2">
      <c r="A9" s="25"/>
      <c r="B9" s="37" t="s">
        <v>120</v>
      </c>
      <c r="C9" s="28" t="s">
        <v>180</v>
      </c>
      <c r="D9" s="28" t="s">
        <v>438</v>
      </c>
      <c r="E9" s="28" t="s">
        <v>438</v>
      </c>
      <c r="F9" s="24"/>
      <c r="J9" s="55"/>
    </row>
    <row r="10" spans="1:10" x14ac:dyDescent="0.2">
      <c r="A10" s="25"/>
      <c r="B10" s="37" t="s">
        <v>121</v>
      </c>
      <c r="C10" s="28" t="s">
        <v>181</v>
      </c>
      <c r="D10" s="28" t="s">
        <v>532</v>
      </c>
      <c r="E10" s="28" t="s">
        <v>439</v>
      </c>
      <c r="F10" s="24"/>
      <c r="J10" s="55"/>
    </row>
    <row r="11" spans="1:10" x14ac:dyDescent="0.2">
      <c r="A11" s="25"/>
      <c r="B11" s="37" t="s">
        <v>122</v>
      </c>
      <c r="C11" s="28" t="s">
        <v>182</v>
      </c>
      <c r="D11" s="28" t="s">
        <v>440</v>
      </c>
      <c r="E11" s="28" t="s">
        <v>440</v>
      </c>
      <c r="F11" s="24"/>
      <c r="J11" s="55"/>
    </row>
    <row r="12" spans="1:10" x14ac:dyDescent="0.2">
      <c r="A12" s="25"/>
      <c r="B12" s="37" t="s">
        <v>123</v>
      </c>
      <c r="C12" s="28" t="s">
        <v>183</v>
      </c>
      <c r="D12" s="28" t="s">
        <v>533</v>
      </c>
      <c r="E12" s="28" t="s">
        <v>441</v>
      </c>
      <c r="F12" s="24"/>
      <c r="J12" s="55"/>
    </row>
    <row r="13" spans="1:10" x14ac:dyDescent="0.2">
      <c r="A13" s="25"/>
      <c r="B13" s="37" t="s">
        <v>175</v>
      </c>
      <c r="C13" s="28" t="s">
        <v>184</v>
      </c>
      <c r="D13" s="28" t="s">
        <v>442</v>
      </c>
      <c r="E13" s="28" t="s">
        <v>442</v>
      </c>
      <c r="F13" s="24"/>
      <c r="J13" s="55"/>
    </row>
    <row r="14" spans="1:10" x14ac:dyDescent="0.2">
      <c r="A14" s="25"/>
      <c r="B14" s="37" t="s">
        <v>176</v>
      </c>
      <c r="C14" s="28" t="s">
        <v>185</v>
      </c>
      <c r="D14" s="28" t="s">
        <v>534</v>
      </c>
      <c r="E14" s="28" t="s">
        <v>443</v>
      </c>
      <c r="F14" s="24"/>
      <c r="J14" s="55"/>
    </row>
    <row r="15" spans="1:10" x14ac:dyDescent="0.2">
      <c r="A15" s="25"/>
      <c r="B15" s="37" t="s">
        <v>312</v>
      </c>
      <c r="C15" s="28" t="s">
        <v>186</v>
      </c>
      <c r="D15" s="28" t="s">
        <v>535</v>
      </c>
      <c r="E15" s="28" t="s">
        <v>444</v>
      </c>
      <c r="F15" s="24"/>
      <c r="J15" s="55"/>
    </row>
    <row r="16" spans="1:10" x14ac:dyDescent="0.2">
      <c r="A16" s="25"/>
      <c r="B16" s="37" t="s">
        <v>313</v>
      </c>
      <c r="C16" s="28" t="s">
        <v>187</v>
      </c>
      <c r="D16" s="28" t="s">
        <v>536</v>
      </c>
      <c r="E16" s="28" t="s">
        <v>445</v>
      </c>
      <c r="F16" s="24"/>
      <c r="J16" s="55"/>
    </row>
    <row r="17" spans="1:10" x14ac:dyDescent="0.2">
      <c r="A17" s="25"/>
      <c r="B17" s="37" t="s">
        <v>314</v>
      </c>
      <c r="C17" s="28" t="s">
        <v>188</v>
      </c>
      <c r="D17" s="28" t="s">
        <v>537</v>
      </c>
      <c r="E17" s="28" t="s">
        <v>446</v>
      </c>
      <c r="F17" s="24"/>
      <c r="J17" s="55"/>
    </row>
    <row r="18" spans="1:10" x14ac:dyDescent="0.2">
      <c r="A18" s="25"/>
      <c r="B18" s="37" t="s">
        <v>315</v>
      </c>
      <c r="C18" s="28" t="s">
        <v>189</v>
      </c>
      <c r="D18" s="28" t="s">
        <v>447</v>
      </c>
      <c r="E18" s="28" t="s">
        <v>447</v>
      </c>
      <c r="F18" s="24"/>
      <c r="J18" s="55"/>
    </row>
    <row r="19" spans="1:10" x14ac:dyDescent="0.2">
      <c r="A19" s="25"/>
      <c r="B19" s="37" t="s">
        <v>316</v>
      </c>
      <c r="C19" s="28" t="s">
        <v>190</v>
      </c>
      <c r="D19" s="28" t="s">
        <v>448</v>
      </c>
      <c r="E19" s="28" t="s">
        <v>448</v>
      </c>
      <c r="F19" s="24"/>
      <c r="J19" s="55"/>
    </row>
    <row r="20" spans="1:10" x14ac:dyDescent="0.2">
      <c r="A20" s="25"/>
      <c r="B20" s="37" t="s">
        <v>317</v>
      </c>
      <c r="C20" s="28" t="s">
        <v>191</v>
      </c>
      <c r="D20" s="28" t="s">
        <v>191</v>
      </c>
      <c r="E20" s="28" t="s">
        <v>191</v>
      </c>
      <c r="F20" s="24"/>
      <c r="J20" s="55"/>
    </row>
    <row r="21" spans="1:10" x14ac:dyDescent="0.2">
      <c r="A21" s="25"/>
      <c r="B21" s="37" t="s">
        <v>318</v>
      </c>
      <c r="C21" s="28" t="s">
        <v>192</v>
      </c>
      <c r="D21" s="28" t="s">
        <v>192</v>
      </c>
      <c r="E21" s="28" t="s">
        <v>449</v>
      </c>
      <c r="F21" s="24"/>
      <c r="J21" s="55"/>
    </row>
    <row r="22" spans="1:10" x14ac:dyDescent="0.2">
      <c r="A22" s="25"/>
      <c r="B22" s="37" t="s">
        <v>319</v>
      </c>
      <c r="C22" s="28" t="s">
        <v>193</v>
      </c>
      <c r="D22" s="28" t="s">
        <v>193</v>
      </c>
      <c r="E22" s="28" t="s">
        <v>193</v>
      </c>
      <c r="F22" s="24"/>
      <c r="J22" s="55"/>
    </row>
    <row r="23" spans="1:10" x14ac:dyDescent="0.2">
      <c r="A23" s="25"/>
      <c r="B23" s="37" t="s">
        <v>320</v>
      </c>
      <c r="C23" s="28" t="s">
        <v>194</v>
      </c>
      <c r="D23" s="28" t="s">
        <v>538</v>
      </c>
      <c r="E23" s="28" t="s">
        <v>450</v>
      </c>
      <c r="F23" s="24"/>
      <c r="J23" s="55"/>
    </row>
    <row r="24" spans="1:10" x14ac:dyDescent="0.2">
      <c r="A24" s="25"/>
      <c r="B24" s="37" t="s">
        <v>321</v>
      </c>
      <c r="C24" s="28" t="s">
        <v>195</v>
      </c>
      <c r="D24" s="28" t="s">
        <v>451</v>
      </c>
      <c r="E24" s="28" t="s">
        <v>451</v>
      </c>
      <c r="F24" s="24"/>
      <c r="J24" s="55"/>
    </row>
    <row r="25" spans="1:10" x14ac:dyDescent="0.2">
      <c r="A25" s="25"/>
      <c r="B25" s="37" t="s">
        <v>322</v>
      </c>
      <c r="C25" s="28" t="s">
        <v>196</v>
      </c>
      <c r="D25" s="28" t="s">
        <v>452</v>
      </c>
      <c r="E25" s="28" t="s">
        <v>452</v>
      </c>
      <c r="F25" s="24"/>
      <c r="J25" s="55"/>
    </row>
    <row r="26" spans="1:10" x14ac:dyDescent="0.2">
      <c r="A26" s="25"/>
      <c r="B26" s="37" t="s">
        <v>323</v>
      </c>
      <c r="C26" s="28" t="s">
        <v>197</v>
      </c>
      <c r="D26" s="28" t="s">
        <v>539</v>
      </c>
      <c r="E26" s="28" t="s">
        <v>453</v>
      </c>
      <c r="F26" s="24"/>
      <c r="J26" s="55"/>
    </row>
    <row r="27" spans="1:10" x14ac:dyDescent="0.2">
      <c r="A27" s="25"/>
      <c r="B27" s="37" t="s">
        <v>324</v>
      </c>
      <c r="C27" s="28" t="s">
        <v>198</v>
      </c>
      <c r="D27" s="28" t="s">
        <v>198</v>
      </c>
      <c r="E27" s="28" t="s">
        <v>454</v>
      </c>
      <c r="F27" s="24"/>
      <c r="J27" s="55"/>
    </row>
    <row r="28" spans="1:10" x14ac:dyDescent="0.2">
      <c r="A28" s="25"/>
      <c r="B28" s="37" t="s">
        <v>325</v>
      </c>
      <c r="C28" s="28" t="s">
        <v>199</v>
      </c>
      <c r="D28" s="28" t="s">
        <v>540</v>
      </c>
      <c r="E28" s="28" t="s">
        <v>455</v>
      </c>
      <c r="F28" s="24"/>
      <c r="J28" s="55"/>
    </row>
    <row r="29" spans="1:10" x14ac:dyDescent="0.2">
      <c r="A29" s="25"/>
      <c r="B29" s="37" t="s">
        <v>326</v>
      </c>
      <c r="C29" s="28" t="s">
        <v>200</v>
      </c>
      <c r="D29" s="28" t="s">
        <v>456</v>
      </c>
      <c r="E29" s="28" t="s">
        <v>456</v>
      </c>
      <c r="F29" s="24"/>
      <c r="J29" s="55"/>
    </row>
    <row r="30" spans="1:10" x14ac:dyDescent="0.2">
      <c r="A30" s="25"/>
      <c r="B30" s="37" t="s">
        <v>327</v>
      </c>
      <c r="C30" s="28" t="s">
        <v>201</v>
      </c>
      <c r="D30" s="28" t="s">
        <v>457</v>
      </c>
      <c r="E30" s="28" t="s">
        <v>457</v>
      </c>
      <c r="F30" s="24"/>
      <c r="J30" s="55"/>
    </row>
    <row r="31" spans="1:10" x14ac:dyDescent="0.2">
      <c r="A31" s="25"/>
      <c r="B31" s="37" t="s">
        <v>328</v>
      </c>
      <c r="C31" s="28" t="s">
        <v>202</v>
      </c>
      <c r="D31" s="28" t="s">
        <v>541</v>
      </c>
      <c r="E31" s="28" t="s">
        <v>202</v>
      </c>
      <c r="F31" s="24"/>
      <c r="J31" s="55"/>
    </row>
    <row r="32" spans="1:10" x14ac:dyDescent="0.2">
      <c r="A32" s="25"/>
      <c r="B32" s="37" t="s">
        <v>329</v>
      </c>
      <c r="C32" s="28" t="s">
        <v>203</v>
      </c>
      <c r="D32" s="28" t="s">
        <v>542</v>
      </c>
      <c r="E32" s="28" t="s">
        <v>458</v>
      </c>
      <c r="F32" s="24"/>
      <c r="J32" s="55"/>
    </row>
    <row r="33" spans="1:10" x14ac:dyDescent="0.2">
      <c r="A33" s="25"/>
      <c r="B33" s="37" t="s">
        <v>330</v>
      </c>
      <c r="C33" s="28" t="s">
        <v>204</v>
      </c>
      <c r="D33" s="28" t="s">
        <v>543</v>
      </c>
      <c r="E33" s="28" t="s">
        <v>459</v>
      </c>
      <c r="F33" s="24"/>
      <c r="J33" s="55"/>
    </row>
    <row r="34" spans="1:10" x14ac:dyDescent="0.2">
      <c r="A34" s="25"/>
      <c r="B34" s="37" t="s">
        <v>331</v>
      </c>
      <c r="C34" s="28" t="s">
        <v>205</v>
      </c>
      <c r="D34" s="28" t="s">
        <v>544</v>
      </c>
      <c r="E34" s="28" t="s">
        <v>460</v>
      </c>
      <c r="F34" s="24"/>
      <c r="J34" s="55"/>
    </row>
    <row r="35" spans="1:10" x14ac:dyDescent="0.2">
      <c r="A35" s="25"/>
      <c r="B35" s="37" t="s">
        <v>332</v>
      </c>
      <c r="C35" s="28" t="s">
        <v>206</v>
      </c>
      <c r="D35" s="28" t="s">
        <v>545</v>
      </c>
      <c r="E35" s="28" t="s">
        <v>461</v>
      </c>
      <c r="F35" s="24"/>
      <c r="J35" s="55"/>
    </row>
    <row r="36" spans="1:10" x14ac:dyDescent="0.2">
      <c r="A36" s="25"/>
      <c r="B36" s="37" t="s">
        <v>333</v>
      </c>
      <c r="C36" s="28" t="s">
        <v>207</v>
      </c>
      <c r="D36" s="28" t="s">
        <v>462</v>
      </c>
      <c r="E36" s="28" t="s">
        <v>462</v>
      </c>
      <c r="F36" s="24"/>
      <c r="J36" s="55"/>
    </row>
    <row r="37" spans="1:10" x14ac:dyDescent="0.2">
      <c r="A37" s="25"/>
      <c r="B37" s="37" t="s">
        <v>334</v>
      </c>
      <c r="C37" s="28" t="s">
        <v>208</v>
      </c>
      <c r="D37" s="28" t="s">
        <v>463</v>
      </c>
      <c r="E37" s="28" t="s">
        <v>463</v>
      </c>
      <c r="F37" s="24"/>
      <c r="J37" s="55"/>
    </row>
    <row r="38" spans="1:10" x14ac:dyDescent="0.2">
      <c r="A38" s="25"/>
      <c r="B38" s="37" t="s">
        <v>335</v>
      </c>
      <c r="C38" s="28" t="s">
        <v>209</v>
      </c>
      <c r="D38" s="28" t="s">
        <v>464</v>
      </c>
      <c r="E38" s="28" t="s">
        <v>464</v>
      </c>
      <c r="F38" s="24"/>
      <c r="J38" s="55"/>
    </row>
    <row r="39" spans="1:10" x14ac:dyDescent="0.2">
      <c r="A39" s="25"/>
      <c r="B39" s="37" t="s">
        <v>336</v>
      </c>
      <c r="C39" s="28" t="s">
        <v>210</v>
      </c>
      <c r="D39" s="28" t="s">
        <v>546</v>
      </c>
      <c r="E39" s="28" t="s">
        <v>465</v>
      </c>
      <c r="F39" s="24"/>
      <c r="J39" s="55"/>
    </row>
    <row r="40" spans="1:10" x14ac:dyDescent="0.2">
      <c r="A40" s="25"/>
      <c r="B40" s="37" t="s">
        <v>337</v>
      </c>
      <c r="C40" s="28" t="s">
        <v>211</v>
      </c>
      <c r="D40" s="28" t="s">
        <v>211</v>
      </c>
      <c r="E40" s="28" t="s">
        <v>211</v>
      </c>
      <c r="F40" s="24"/>
      <c r="J40" s="55"/>
    </row>
    <row r="41" spans="1:10" x14ac:dyDescent="0.2">
      <c r="A41" s="25"/>
      <c r="B41" s="37" t="s">
        <v>338</v>
      </c>
      <c r="C41" s="28" t="s">
        <v>212</v>
      </c>
      <c r="D41" s="28" t="s">
        <v>547</v>
      </c>
      <c r="E41" s="28" t="s">
        <v>466</v>
      </c>
      <c r="F41" s="24"/>
      <c r="J41" s="55"/>
    </row>
    <row r="42" spans="1:10" x14ac:dyDescent="0.2">
      <c r="A42" s="25"/>
      <c r="B42" s="37" t="s">
        <v>339</v>
      </c>
      <c r="C42" s="28" t="s">
        <v>213</v>
      </c>
      <c r="D42" s="28" t="s">
        <v>548</v>
      </c>
      <c r="E42" s="28" t="s">
        <v>213</v>
      </c>
      <c r="F42" s="24"/>
      <c r="J42" s="55"/>
    </row>
    <row r="43" spans="1:10" x14ac:dyDescent="0.2">
      <c r="A43" s="25"/>
      <c r="B43" s="37" t="s">
        <v>340</v>
      </c>
      <c r="C43" s="28" t="s">
        <v>214</v>
      </c>
      <c r="D43" s="28" t="s">
        <v>467</v>
      </c>
      <c r="E43" s="28" t="s">
        <v>467</v>
      </c>
      <c r="F43" s="24"/>
      <c r="J43" s="55"/>
    </row>
    <row r="44" spans="1:10" x14ac:dyDescent="0.2">
      <c r="A44" s="25"/>
      <c r="B44" s="37" t="s">
        <v>341</v>
      </c>
      <c r="C44" s="28" t="s">
        <v>215</v>
      </c>
      <c r="D44" s="28" t="s">
        <v>468</v>
      </c>
      <c r="E44" s="28" t="s">
        <v>468</v>
      </c>
      <c r="F44" s="24"/>
      <c r="J44" s="55"/>
    </row>
    <row r="45" spans="1:10" x14ac:dyDescent="0.2">
      <c r="A45" s="25"/>
      <c r="B45" s="37" t="s">
        <v>342</v>
      </c>
      <c r="C45" s="28" t="s">
        <v>216</v>
      </c>
      <c r="D45" s="28" t="s">
        <v>469</v>
      </c>
      <c r="E45" s="28" t="s">
        <v>469</v>
      </c>
      <c r="F45" s="24"/>
      <c r="J45" s="55"/>
    </row>
    <row r="46" spans="1:10" x14ac:dyDescent="0.2">
      <c r="A46" s="25"/>
      <c r="B46" s="37" t="s">
        <v>343</v>
      </c>
      <c r="C46" s="28" t="s">
        <v>217</v>
      </c>
      <c r="D46" s="28" t="s">
        <v>549</v>
      </c>
      <c r="E46" s="28" t="s">
        <v>217</v>
      </c>
      <c r="F46" s="24"/>
      <c r="J46" s="55"/>
    </row>
    <row r="47" spans="1:10" x14ac:dyDescent="0.2">
      <c r="A47" s="25"/>
      <c r="B47" s="37" t="s">
        <v>344</v>
      </c>
      <c r="C47" s="28" t="s">
        <v>218</v>
      </c>
      <c r="D47" s="28" t="s">
        <v>470</v>
      </c>
      <c r="E47" s="28" t="s">
        <v>470</v>
      </c>
      <c r="F47" s="24"/>
      <c r="J47" s="55"/>
    </row>
    <row r="48" spans="1:10" x14ac:dyDescent="0.2">
      <c r="A48" s="25"/>
      <c r="B48" s="37" t="s">
        <v>345</v>
      </c>
      <c r="C48" s="28" t="s">
        <v>219</v>
      </c>
      <c r="D48" s="28" t="s">
        <v>471</v>
      </c>
      <c r="E48" s="28" t="s">
        <v>471</v>
      </c>
      <c r="F48" s="24"/>
      <c r="J48" s="55"/>
    </row>
    <row r="49" spans="1:10" x14ac:dyDescent="0.2">
      <c r="A49" s="25"/>
      <c r="B49" s="37" t="s">
        <v>346</v>
      </c>
      <c r="C49" s="28" t="s">
        <v>220</v>
      </c>
      <c r="D49" s="28" t="s">
        <v>472</v>
      </c>
      <c r="E49" s="28" t="s">
        <v>472</v>
      </c>
      <c r="F49" s="24"/>
      <c r="J49" s="55"/>
    </row>
    <row r="50" spans="1:10" x14ac:dyDescent="0.2">
      <c r="A50" s="25"/>
      <c r="B50" s="37" t="s">
        <v>347</v>
      </c>
      <c r="C50" s="28" t="s">
        <v>221</v>
      </c>
      <c r="D50" s="28" t="s">
        <v>473</v>
      </c>
      <c r="E50" s="28" t="s">
        <v>473</v>
      </c>
      <c r="F50" s="24"/>
      <c r="J50" s="55"/>
    </row>
    <row r="51" spans="1:10" x14ac:dyDescent="0.2">
      <c r="A51" s="25"/>
      <c r="B51" s="37" t="s">
        <v>348</v>
      </c>
      <c r="C51" s="28" t="s">
        <v>222</v>
      </c>
      <c r="D51" s="28" t="s">
        <v>474</v>
      </c>
      <c r="E51" s="28" t="s">
        <v>474</v>
      </c>
      <c r="F51" s="24"/>
      <c r="J51" s="55"/>
    </row>
    <row r="52" spans="1:10" x14ac:dyDescent="0.2">
      <c r="A52" s="25"/>
      <c r="B52" s="37" t="s">
        <v>349</v>
      </c>
      <c r="C52" s="28" t="s">
        <v>223</v>
      </c>
      <c r="D52" s="28" t="s">
        <v>223</v>
      </c>
      <c r="E52" s="28" t="s">
        <v>223</v>
      </c>
      <c r="F52" s="24"/>
      <c r="J52" s="55"/>
    </row>
    <row r="53" spans="1:10" x14ac:dyDescent="0.2">
      <c r="A53" s="25"/>
      <c r="B53" s="37" t="s">
        <v>350</v>
      </c>
      <c r="C53" s="28" t="s">
        <v>224</v>
      </c>
      <c r="D53" s="28" t="s">
        <v>224</v>
      </c>
      <c r="E53" s="28" t="s">
        <v>224</v>
      </c>
      <c r="F53" s="24"/>
      <c r="J53" s="55"/>
    </row>
    <row r="54" spans="1:10" x14ac:dyDescent="0.2">
      <c r="A54" s="25"/>
      <c r="B54" s="37" t="s">
        <v>351</v>
      </c>
      <c r="C54" s="28" t="s">
        <v>225</v>
      </c>
      <c r="D54" s="28" t="s">
        <v>550</v>
      </c>
      <c r="E54" s="28" t="s">
        <v>225</v>
      </c>
      <c r="F54" s="24"/>
      <c r="J54" s="55"/>
    </row>
    <row r="55" spans="1:10" x14ac:dyDescent="0.2">
      <c r="A55" s="25"/>
      <c r="B55" s="37" t="s">
        <v>352</v>
      </c>
      <c r="C55" s="28" t="s">
        <v>226</v>
      </c>
      <c r="D55" s="28" t="s">
        <v>551</v>
      </c>
      <c r="E55" s="28" t="s">
        <v>475</v>
      </c>
      <c r="F55" s="24"/>
      <c r="J55" s="55"/>
    </row>
    <row r="56" spans="1:10" x14ac:dyDescent="0.2">
      <c r="A56" s="25"/>
      <c r="B56" s="37" t="s">
        <v>353</v>
      </c>
      <c r="C56" s="28" t="s">
        <v>227</v>
      </c>
      <c r="D56" s="28" t="s">
        <v>227</v>
      </c>
      <c r="E56" s="28" t="s">
        <v>227</v>
      </c>
      <c r="F56" s="24"/>
      <c r="J56" s="55"/>
    </row>
    <row r="57" spans="1:10" x14ac:dyDescent="0.2">
      <c r="A57" s="25"/>
      <c r="B57" s="37" t="s">
        <v>354</v>
      </c>
      <c r="C57" s="28" t="s">
        <v>228</v>
      </c>
      <c r="D57" s="28" t="s">
        <v>228</v>
      </c>
      <c r="E57" s="28" t="s">
        <v>228</v>
      </c>
      <c r="F57" s="24"/>
      <c r="J57" s="55"/>
    </row>
    <row r="58" spans="1:10" x14ac:dyDescent="0.2">
      <c r="A58" s="25"/>
      <c r="B58" s="37" t="s">
        <v>355</v>
      </c>
      <c r="C58" s="28" t="s">
        <v>229</v>
      </c>
      <c r="D58" s="28" t="s">
        <v>476</v>
      </c>
      <c r="E58" s="28" t="s">
        <v>476</v>
      </c>
      <c r="F58" s="24"/>
      <c r="J58" s="55"/>
    </row>
    <row r="59" spans="1:10" x14ac:dyDescent="0.2">
      <c r="A59" s="25"/>
      <c r="B59" s="37" t="s">
        <v>356</v>
      </c>
      <c r="C59" s="28" t="s">
        <v>230</v>
      </c>
      <c r="D59" s="28" t="s">
        <v>230</v>
      </c>
      <c r="E59" s="28" t="s">
        <v>477</v>
      </c>
      <c r="F59" s="24"/>
      <c r="J59" s="55"/>
    </row>
    <row r="60" spans="1:10" x14ac:dyDescent="0.2">
      <c r="A60" s="25"/>
      <c r="B60" s="37" t="s">
        <v>357</v>
      </c>
      <c r="C60" s="28" t="s">
        <v>231</v>
      </c>
      <c r="D60" s="28" t="s">
        <v>231</v>
      </c>
      <c r="E60" s="28" t="s">
        <v>478</v>
      </c>
      <c r="F60" s="24"/>
      <c r="J60" s="55"/>
    </row>
    <row r="61" spans="1:10" x14ac:dyDescent="0.2">
      <c r="A61" s="25"/>
      <c r="B61" s="37" t="s">
        <v>358</v>
      </c>
      <c r="C61" s="28" t="s">
        <v>232</v>
      </c>
      <c r="D61" s="28" t="s">
        <v>479</v>
      </c>
      <c r="E61" s="28" t="s">
        <v>479</v>
      </c>
      <c r="F61" s="24"/>
      <c r="J61" s="55"/>
    </row>
    <row r="62" spans="1:10" x14ac:dyDescent="0.2">
      <c r="A62" s="25"/>
      <c r="B62" s="37" t="s">
        <v>359</v>
      </c>
      <c r="C62" s="28" t="s">
        <v>233</v>
      </c>
      <c r="D62" s="28" t="s">
        <v>233</v>
      </c>
      <c r="E62" s="28" t="s">
        <v>480</v>
      </c>
      <c r="F62" s="24"/>
      <c r="J62" s="55"/>
    </row>
    <row r="63" spans="1:10" x14ac:dyDescent="0.2">
      <c r="A63" s="25"/>
      <c r="B63" s="37" t="s">
        <v>360</v>
      </c>
      <c r="C63" s="28" t="s">
        <v>234</v>
      </c>
      <c r="D63" s="28" t="s">
        <v>481</v>
      </c>
      <c r="E63" s="28" t="s">
        <v>481</v>
      </c>
      <c r="F63" s="24"/>
      <c r="J63" s="55"/>
    </row>
    <row r="64" spans="1:10" x14ac:dyDescent="0.2">
      <c r="A64" s="25"/>
      <c r="B64" s="37" t="s">
        <v>361</v>
      </c>
      <c r="C64" s="28" t="s">
        <v>235</v>
      </c>
      <c r="D64" s="28" t="s">
        <v>482</v>
      </c>
      <c r="E64" s="28" t="s">
        <v>482</v>
      </c>
      <c r="F64" s="24"/>
      <c r="J64" s="55"/>
    </row>
    <row r="65" spans="1:10" x14ac:dyDescent="0.2">
      <c r="A65" s="25"/>
      <c r="B65" s="37" t="s">
        <v>362</v>
      </c>
      <c r="C65" s="28" t="s">
        <v>236</v>
      </c>
      <c r="D65" s="28" t="s">
        <v>236</v>
      </c>
      <c r="E65" s="28" t="s">
        <v>236</v>
      </c>
      <c r="F65" s="24"/>
      <c r="J65" s="55"/>
    </row>
    <row r="66" spans="1:10" x14ac:dyDescent="0.2">
      <c r="A66" s="25"/>
      <c r="B66" s="37" t="s">
        <v>363</v>
      </c>
      <c r="C66" s="28" t="s">
        <v>237</v>
      </c>
      <c r="D66" s="28" t="s">
        <v>552</v>
      </c>
      <c r="E66" s="28" t="s">
        <v>483</v>
      </c>
      <c r="F66" s="24"/>
      <c r="J66" s="55"/>
    </row>
    <row r="67" spans="1:10" x14ac:dyDescent="0.2">
      <c r="A67" s="25"/>
      <c r="B67" s="37" t="s">
        <v>364</v>
      </c>
      <c r="C67" s="28" t="s">
        <v>238</v>
      </c>
      <c r="D67" s="28" t="s">
        <v>238</v>
      </c>
      <c r="E67" s="28" t="s">
        <v>484</v>
      </c>
      <c r="F67" s="24"/>
      <c r="J67" s="55"/>
    </row>
    <row r="68" spans="1:10" x14ac:dyDescent="0.2">
      <c r="A68" s="25"/>
      <c r="B68" s="37" t="s">
        <v>365</v>
      </c>
      <c r="C68" s="28" t="s">
        <v>239</v>
      </c>
      <c r="D68" s="28" t="s">
        <v>239</v>
      </c>
      <c r="E68" s="28" t="s">
        <v>239</v>
      </c>
      <c r="F68" s="24"/>
      <c r="J68" s="55"/>
    </row>
    <row r="69" spans="1:10" x14ac:dyDescent="0.2">
      <c r="A69" s="25"/>
      <c r="B69" s="37" t="s">
        <v>366</v>
      </c>
      <c r="C69" s="28" t="s">
        <v>240</v>
      </c>
      <c r="D69" s="28" t="s">
        <v>240</v>
      </c>
      <c r="E69" s="28" t="s">
        <v>485</v>
      </c>
      <c r="F69" s="24"/>
      <c r="J69" s="55"/>
    </row>
    <row r="70" spans="1:10" x14ac:dyDescent="0.2">
      <c r="A70" s="25"/>
      <c r="B70" s="37" t="s">
        <v>367</v>
      </c>
      <c r="C70" s="28" t="s">
        <v>241</v>
      </c>
      <c r="D70" s="28" t="s">
        <v>241</v>
      </c>
      <c r="E70" s="28" t="s">
        <v>486</v>
      </c>
      <c r="F70" s="24"/>
      <c r="J70" s="55"/>
    </row>
    <row r="71" spans="1:10" x14ac:dyDescent="0.2">
      <c r="A71" s="25"/>
      <c r="B71" s="37" t="s">
        <v>368</v>
      </c>
      <c r="C71" s="28" t="s">
        <v>242</v>
      </c>
      <c r="D71" s="28" t="s">
        <v>242</v>
      </c>
      <c r="E71" s="28" t="s">
        <v>242</v>
      </c>
      <c r="F71" s="24"/>
      <c r="J71" s="55"/>
    </row>
    <row r="72" spans="1:10" x14ac:dyDescent="0.2">
      <c r="A72" s="25"/>
      <c r="B72" s="37" t="s">
        <v>369</v>
      </c>
      <c r="C72" s="28" t="s">
        <v>243</v>
      </c>
      <c r="D72" s="28" t="s">
        <v>243</v>
      </c>
      <c r="E72" s="28" t="s">
        <v>243</v>
      </c>
      <c r="F72" s="24"/>
      <c r="J72" s="55"/>
    </row>
    <row r="73" spans="1:10" x14ac:dyDescent="0.2">
      <c r="A73" s="25"/>
      <c r="B73" s="37" t="s">
        <v>370</v>
      </c>
      <c r="C73" s="28" t="s">
        <v>244</v>
      </c>
      <c r="D73" s="28" t="s">
        <v>553</v>
      </c>
      <c r="E73" s="28" t="s">
        <v>487</v>
      </c>
      <c r="F73" s="24"/>
      <c r="J73" s="55"/>
    </row>
    <row r="74" spans="1:10" x14ac:dyDescent="0.2">
      <c r="A74" s="25"/>
      <c r="B74" s="37" t="s">
        <v>371</v>
      </c>
      <c r="C74" s="28" t="s">
        <v>245</v>
      </c>
      <c r="D74" s="28" t="s">
        <v>245</v>
      </c>
      <c r="E74" s="28" t="s">
        <v>245</v>
      </c>
      <c r="F74" s="24"/>
      <c r="J74" s="55"/>
    </row>
    <row r="75" spans="1:10" x14ac:dyDescent="0.2">
      <c r="A75" s="25"/>
      <c r="B75" s="37" t="s">
        <v>372</v>
      </c>
      <c r="C75" s="28" t="s">
        <v>246</v>
      </c>
      <c r="D75" s="28" t="s">
        <v>246</v>
      </c>
      <c r="E75" s="28" t="s">
        <v>488</v>
      </c>
      <c r="F75" s="24"/>
      <c r="J75" s="55"/>
    </row>
    <row r="76" spans="1:10" x14ac:dyDescent="0.2">
      <c r="A76" s="25"/>
      <c r="B76" s="37" t="s">
        <v>373</v>
      </c>
      <c r="C76" s="28" t="s">
        <v>247</v>
      </c>
      <c r="D76" s="28" t="s">
        <v>247</v>
      </c>
      <c r="E76" s="28" t="s">
        <v>247</v>
      </c>
      <c r="F76" s="24"/>
      <c r="J76" s="55"/>
    </row>
    <row r="77" spans="1:10" x14ac:dyDescent="0.2">
      <c r="A77" s="25"/>
      <c r="B77" s="37" t="s">
        <v>374</v>
      </c>
      <c r="C77" s="28" t="s">
        <v>248</v>
      </c>
      <c r="D77" s="28" t="s">
        <v>554</v>
      </c>
      <c r="E77" s="28" t="s">
        <v>489</v>
      </c>
      <c r="F77" s="24"/>
      <c r="J77" s="55"/>
    </row>
    <row r="78" spans="1:10" x14ac:dyDescent="0.2">
      <c r="A78" s="25"/>
      <c r="B78" s="37" t="s">
        <v>375</v>
      </c>
      <c r="C78" s="28" t="s">
        <v>249</v>
      </c>
      <c r="D78" s="28" t="s">
        <v>249</v>
      </c>
      <c r="E78" s="28" t="s">
        <v>249</v>
      </c>
      <c r="F78" s="24"/>
      <c r="J78" s="55"/>
    </row>
    <row r="79" spans="1:10" x14ac:dyDescent="0.2">
      <c r="A79" s="25"/>
      <c r="B79" s="37" t="s">
        <v>376</v>
      </c>
      <c r="C79" s="28" t="s">
        <v>250</v>
      </c>
      <c r="D79" s="28" t="s">
        <v>555</v>
      </c>
      <c r="E79" s="28" t="s">
        <v>490</v>
      </c>
      <c r="F79" s="24"/>
      <c r="J79" s="55"/>
    </row>
    <row r="80" spans="1:10" x14ac:dyDescent="0.2">
      <c r="A80" s="25"/>
      <c r="B80" s="37" t="s">
        <v>377</v>
      </c>
      <c r="C80" s="28" t="s">
        <v>251</v>
      </c>
      <c r="D80" s="28" t="s">
        <v>251</v>
      </c>
      <c r="E80" s="28" t="s">
        <v>251</v>
      </c>
      <c r="F80" s="24"/>
      <c r="J80" s="55"/>
    </row>
    <row r="81" spans="1:10" x14ac:dyDescent="0.2">
      <c r="A81" s="25"/>
      <c r="B81" s="37" t="s">
        <v>378</v>
      </c>
      <c r="C81" s="28" t="s">
        <v>252</v>
      </c>
      <c r="D81" s="28" t="s">
        <v>491</v>
      </c>
      <c r="E81" s="28" t="s">
        <v>491</v>
      </c>
      <c r="F81" s="24"/>
      <c r="J81" s="55"/>
    </row>
    <row r="82" spans="1:10" x14ac:dyDescent="0.2">
      <c r="A82" s="25"/>
      <c r="B82" s="37" t="s">
        <v>379</v>
      </c>
      <c r="C82" s="28" t="s">
        <v>253</v>
      </c>
      <c r="D82" s="28" t="s">
        <v>492</v>
      </c>
      <c r="E82" s="28" t="s">
        <v>492</v>
      </c>
      <c r="F82" s="24"/>
      <c r="J82" s="55"/>
    </row>
    <row r="83" spans="1:10" x14ac:dyDescent="0.2">
      <c r="A83" s="25"/>
      <c r="B83" s="37" t="s">
        <v>380</v>
      </c>
      <c r="C83" s="28" t="s">
        <v>254</v>
      </c>
      <c r="D83" s="28" t="s">
        <v>556</v>
      </c>
      <c r="E83" s="28" t="s">
        <v>493</v>
      </c>
      <c r="F83" s="24"/>
      <c r="J83" s="55"/>
    </row>
    <row r="84" spans="1:10" x14ac:dyDescent="0.2">
      <c r="A84" s="25"/>
      <c r="B84" s="37" t="s">
        <v>381</v>
      </c>
      <c r="C84" s="28" t="s">
        <v>255</v>
      </c>
      <c r="D84" s="28" t="s">
        <v>255</v>
      </c>
      <c r="E84" s="28" t="s">
        <v>494</v>
      </c>
      <c r="F84" s="24"/>
      <c r="J84" s="55"/>
    </row>
    <row r="85" spans="1:10" x14ac:dyDescent="0.2">
      <c r="A85" s="25"/>
      <c r="B85" s="37" t="s">
        <v>382</v>
      </c>
      <c r="C85" s="28" t="s">
        <v>256</v>
      </c>
      <c r="D85" s="28" t="s">
        <v>256</v>
      </c>
      <c r="E85" s="28" t="s">
        <v>256</v>
      </c>
      <c r="F85" s="24"/>
      <c r="J85" s="55"/>
    </row>
    <row r="86" spans="1:10" x14ac:dyDescent="0.2">
      <c r="A86" s="25"/>
      <c r="B86" s="37" t="s">
        <v>383</v>
      </c>
      <c r="C86" s="28" t="s">
        <v>257</v>
      </c>
      <c r="D86" s="28" t="s">
        <v>557</v>
      </c>
      <c r="E86" s="28" t="s">
        <v>495</v>
      </c>
      <c r="F86" s="24"/>
      <c r="J86" s="55"/>
    </row>
    <row r="87" spans="1:10" x14ac:dyDescent="0.2">
      <c r="A87" s="25"/>
      <c r="B87" s="37" t="s">
        <v>384</v>
      </c>
      <c r="C87" s="28" t="s">
        <v>258</v>
      </c>
      <c r="D87" s="28" t="s">
        <v>258</v>
      </c>
      <c r="E87" s="28" t="s">
        <v>258</v>
      </c>
      <c r="F87" s="24"/>
      <c r="J87" s="55"/>
    </row>
    <row r="88" spans="1:10" x14ac:dyDescent="0.2">
      <c r="A88" s="25"/>
      <c r="B88" s="37" t="s">
        <v>385</v>
      </c>
      <c r="C88" s="28" t="s">
        <v>259</v>
      </c>
      <c r="D88" s="28" t="s">
        <v>259</v>
      </c>
      <c r="E88" s="28" t="s">
        <v>259</v>
      </c>
      <c r="F88" s="24"/>
      <c r="J88" s="55"/>
    </row>
    <row r="89" spans="1:10" x14ac:dyDescent="0.2">
      <c r="A89" s="25"/>
      <c r="B89" s="37" t="s">
        <v>386</v>
      </c>
      <c r="C89" s="28" t="s">
        <v>260</v>
      </c>
      <c r="D89" s="28" t="s">
        <v>260</v>
      </c>
      <c r="E89" s="28" t="s">
        <v>260</v>
      </c>
      <c r="F89" s="24"/>
      <c r="J89" s="55"/>
    </row>
    <row r="90" spans="1:10" x14ac:dyDescent="0.2">
      <c r="A90" s="25"/>
      <c r="B90" s="37" t="s">
        <v>387</v>
      </c>
      <c r="C90" s="28" t="s">
        <v>261</v>
      </c>
      <c r="D90" s="28" t="s">
        <v>261</v>
      </c>
      <c r="E90" s="28" t="s">
        <v>261</v>
      </c>
      <c r="F90" s="24"/>
      <c r="J90" s="55"/>
    </row>
    <row r="91" spans="1:10" x14ac:dyDescent="0.2">
      <c r="A91" s="25"/>
      <c r="B91" s="37" t="s">
        <v>388</v>
      </c>
      <c r="C91" s="28" t="s">
        <v>262</v>
      </c>
      <c r="D91" s="28" t="s">
        <v>558</v>
      </c>
      <c r="E91" s="28" t="s">
        <v>496</v>
      </c>
      <c r="F91" s="24"/>
      <c r="J91" s="55"/>
    </row>
    <row r="92" spans="1:10" x14ac:dyDescent="0.2">
      <c r="A92" s="25"/>
      <c r="B92" s="37" t="s">
        <v>389</v>
      </c>
      <c r="C92" s="28" t="s">
        <v>263</v>
      </c>
      <c r="D92" s="28" t="s">
        <v>497</v>
      </c>
      <c r="E92" s="28" t="s">
        <v>497</v>
      </c>
      <c r="F92" s="24"/>
      <c r="J92" s="55"/>
    </row>
    <row r="93" spans="1:10" x14ac:dyDescent="0.2">
      <c r="A93" s="25"/>
      <c r="B93" s="37" t="s">
        <v>390</v>
      </c>
      <c r="C93" s="28" t="s">
        <v>264</v>
      </c>
      <c r="D93" s="28" t="s">
        <v>559</v>
      </c>
      <c r="E93" s="28" t="s">
        <v>498</v>
      </c>
      <c r="F93" s="24"/>
      <c r="J93" s="55"/>
    </row>
    <row r="94" spans="1:10" x14ac:dyDescent="0.2">
      <c r="A94" s="25"/>
      <c r="B94" s="37" t="s">
        <v>391</v>
      </c>
      <c r="C94" s="28" t="s">
        <v>265</v>
      </c>
      <c r="D94" s="28" t="s">
        <v>499</v>
      </c>
      <c r="E94" s="28" t="s">
        <v>499</v>
      </c>
      <c r="F94" s="24"/>
      <c r="J94" s="55"/>
    </row>
    <row r="95" spans="1:10" x14ac:dyDescent="0.2">
      <c r="A95" s="25"/>
      <c r="B95" s="37" t="s">
        <v>392</v>
      </c>
      <c r="C95" s="28" t="s">
        <v>266</v>
      </c>
      <c r="D95" s="28" t="s">
        <v>560</v>
      </c>
      <c r="E95" s="28" t="s">
        <v>500</v>
      </c>
      <c r="F95" s="24"/>
      <c r="J95" s="55"/>
    </row>
    <row r="96" spans="1:10" x14ac:dyDescent="0.2">
      <c r="A96" s="25"/>
      <c r="B96" s="37" t="s">
        <v>393</v>
      </c>
      <c r="C96" s="28" t="s">
        <v>267</v>
      </c>
      <c r="D96" s="28" t="s">
        <v>267</v>
      </c>
      <c r="E96" s="28" t="s">
        <v>267</v>
      </c>
      <c r="F96" s="24"/>
      <c r="J96" s="55"/>
    </row>
    <row r="97" spans="1:10" x14ac:dyDescent="0.2">
      <c r="A97" s="25"/>
      <c r="B97" s="37" t="s">
        <v>394</v>
      </c>
      <c r="C97" s="28" t="s">
        <v>268</v>
      </c>
      <c r="D97" s="28" t="s">
        <v>268</v>
      </c>
      <c r="E97" s="28" t="s">
        <v>268</v>
      </c>
      <c r="F97" s="24"/>
      <c r="J97" s="55"/>
    </row>
    <row r="98" spans="1:10" x14ac:dyDescent="0.2">
      <c r="A98" s="25"/>
      <c r="B98" s="37" t="s">
        <v>395</v>
      </c>
      <c r="C98" s="28" t="s">
        <v>269</v>
      </c>
      <c r="D98" s="28" t="s">
        <v>561</v>
      </c>
      <c r="E98" s="28" t="s">
        <v>269</v>
      </c>
      <c r="F98" s="24"/>
      <c r="J98" s="55"/>
    </row>
    <row r="99" spans="1:10" x14ac:dyDescent="0.2">
      <c r="A99" s="25"/>
      <c r="B99" s="37" t="s">
        <v>396</v>
      </c>
      <c r="C99" s="28" t="s">
        <v>270</v>
      </c>
      <c r="D99" s="28" t="s">
        <v>270</v>
      </c>
      <c r="E99" s="28" t="s">
        <v>501</v>
      </c>
      <c r="F99" s="24"/>
      <c r="J99" s="55"/>
    </row>
    <row r="100" spans="1:10" x14ac:dyDescent="0.2">
      <c r="A100" s="25"/>
      <c r="B100" s="37" t="s">
        <v>397</v>
      </c>
      <c r="C100" s="28" t="s">
        <v>271</v>
      </c>
      <c r="D100" s="28" t="s">
        <v>271</v>
      </c>
      <c r="E100" s="28" t="s">
        <v>271</v>
      </c>
      <c r="F100" s="24"/>
      <c r="J100" s="55"/>
    </row>
    <row r="101" spans="1:10" x14ac:dyDescent="0.2">
      <c r="A101" s="25"/>
      <c r="B101" s="37" t="s">
        <v>398</v>
      </c>
      <c r="C101" s="28" t="s">
        <v>272</v>
      </c>
      <c r="D101" s="28" t="s">
        <v>562</v>
      </c>
      <c r="E101" s="28" t="s">
        <v>502</v>
      </c>
      <c r="F101" s="24"/>
      <c r="J101" s="55"/>
    </row>
    <row r="102" spans="1:10" x14ac:dyDescent="0.2">
      <c r="A102" s="25"/>
      <c r="B102" s="37" t="s">
        <v>399</v>
      </c>
      <c r="C102" s="28" t="s">
        <v>273</v>
      </c>
      <c r="D102" s="28" t="s">
        <v>563</v>
      </c>
      <c r="E102" s="28" t="s">
        <v>273</v>
      </c>
      <c r="F102" s="24"/>
      <c r="J102" s="55"/>
    </row>
    <row r="103" spans="1:10" x14ac:dyDescent="0.2">
      <c r="A103" s="25"/>
      <c r="B103" s="37" t="s">
        <v>400</v>
      </c>
      <c r="C103" s="28" t="s">
        <v>274</v>
      </c>
      <c r="D103" s="28" t="s">
        <v>564</v>
      </c>
      <c r="E103" s="28" t="s">
        <v>274</v>
      </c>
      <c r="F103" s="24"/>
      <c r="J103" s="55"/>
    </row>
    <row r="104" spans="1:10" x14ac:dyDescent="0.2">
      <c r="A104" s="25"/>
      <c r="B104" s="37" t="s">
        <v>401</v>
      </c>
      <c r="C104" s="28" t="s">
        <v>275</v>
      </c>
      <c r="D104" s="28" t="s">
        <v>275</v>
      </c>
      <c r="E104" s="28" t="s">
        <v>275</v>
      </c>
      <c r="F104" s="24"/>
      <c r="J104" s="55"/>
    </row>
    <row r="105" spans="1:10" x14ac:dyDescent="0.2">
      <c r="A105" s="25"/>
      <c r="B105" s="37" t="s">
        <v>402</v>
      </c>
      <c r="C105" s="28" t="s">
        <v>276</v>
      </c>
      <c r="D105" s="28" t="s">
        <v>276</v>
      </c>
      <c r="E105" s="28" t="s">
        <v>276</v>
      </c>
      <c r="F105" s="24"/>
      <c r="J105" s="55"/>
    </row>
    <row r="106" spans="1:10" x14ac:dyDescent="0.2">
      <c r="A106" s="25"/>
      <c r="B106" s="37" t="s">
        <v>403</v>
      </c>
      <c r="C106" s="28" t="s">
        <v>277</v>
      </c>
      <c r="D106" s="28" t="s">
        <v>565</v>
      </c>
      <c r="E106" s="28" t="s">
        <v>503</v>
      </c>
      <c r="F106" s="24"/>
      <c r="J106" s="55"/>
    </row>
    <row r="107" spans="1:10" x14ac:dyDescent="0.2">
      <c r="A107" s="25"/>
      <c r="B107" s="37" t="s">
        <v>404</v>
      </c>
      <c r="C107" s="28" t="s">
        <v>278</v>
      </c>
      <c r="D107" s="28" t="s">
        <v>278</v>
      </c>
      <c r="E107" s="28" t="s">
        <v>504</v>
      </c>
      <c r="F107" s="24"/>
      <c r="J107" s="55"/>
    </row>
    <row r="108" spans="1:10" x14ac:dyDescent="0.2">
      <c r="A108" s="25"/>
      <c r="B108" s="37" t="s">
        <v>405</v>
      </c>
      <c r="C108" s="28" t="s">
        <v>279</v>
      </c>
      <c r="D108" s="28" t="s">
        <v>505</v>
      </c>
      <c r="E108" s="28" t="s">
        <v>505</v>
      </c>
      <c r="F108" s="24"/>
      <c r="J108" s="55"/>
    </row>
    <row r="109" spans="1:10" x14ac:dyDescent="0.2">
      <c r="A109" s="25"/>
      <c r="B109" s="37" t="s">
        <v>406</v>
      </c>
      <c r="C109" s="28" t="s">
        <v>280</v>
      </c>
      <c r="D109" s="28" t="s">
        <v>506</v>
      </c>
      <c r="E109" s="28" t="s">
        <v>506</v>
      </c>
      <c r="F109" s="24"/>
      <c r="J109" s="55"/>
    </row>
    <row r="110" spans="1:10" x14ac:dyDescent="0.2">
      <c r="A110" s="25"/>
      <c r="B110" s="37" t="s">
        <v>407</v>
      </c>
      <c r="C110" s="28" t="s">
        <v>281</v>
      </c>
      <c r="D110" s="28" t="s">
        <v>566</v>
      </c>
      <c r="E110" s="28" t="s">
        <v>507</v>
      </c>
      <c r="F110" s="24"/>
      <c r="J110" s="55"/>
    </row>
    <row r="111" spans="1:10" x14ac:dyDescent="0.2">
      <c r="A111" s="25"/>
      <c r="B111" s="37" t="s">
        <v>408</v>
      </c>
      <c r="C111" s="28" t="s">
        <v>282</v>
      </c>
      <c r="D111" s="28" t="s">
        <v>282</v>
      </c>
      <c r="E111" s="28" t="s">
        <v>282</v>
      </c>
      <c r="F111" s="24"/>
      <c r="J111" s="55"/>
    </row>
    <row r="112" spans="1:10" x14ac:dyDescent="0.2">
      <c r="A112" s="25"/>
      <c r="B112" s="37" t="s">
        <v>409</v>
      </c>
      <c r="C112" s="28" t="s">
        <v>283</v>
      </c>
      <c r="D112" s="28" t="s">
        <v>283</v>
      </c>
      <c r="E112" s="28" t="s">
        <v>508</v>
      </c>
      <c r="F112" s="24"/>
      <c r="J112" s="55"/>
    </row>
    <row r="113" spans="1:10" x14ac:dyDescent="0.2">
      <c r="A113" s="25"/>
      <c r="B113" s="37" t="s">
        <v>410</v>
      </c>
      <c r="C113" s="28" t="s">
        <v>284</v>
      </c>
      <c r="D113" s="28" t="s">
        <v>567</v>
      </c>
      <c r="E113" s="28" t="s">
        <v>509</v>
      </c>
      <c r="F113" s="24"/>
      <c r="J113" s="55"/>
    </row>
    <row r="114" spans="1:10" x14ac:dyDescent="0.2">
      <c r="A114" s="25"/>
      <c r="B114" s="37" t="s">
        <v>411</v>
      </c>
      <c r="C114" s="28" t="s">
        <v>285</v>
      </c>
      <c r="D114" s="28" t="s">
        <v>568</v>
      </c>
      <c r="E114" s="28" t="s">
        <v>510</v>
      </c>
      <c r="F114" s="24"/>
      <c r="J114" s="55"/>
    </row>
    <row r="115" spans="1:10" x14ac:dyDescent="0.2">
      <c r="A115" s="25"/>
      <c r="B115" s="37" t="s">
        <v>412</v>
      </c>
      <c r="C115" s="28" t="s">
        <v>286</v>
      </c>
      <c r="D115" s="28" t="s">
        <v>511</v>
      </c>
      <c r="E115" s="28" t="s">
        <v>511</v>
      </c>
      <c r="F115" s="24"/>
      <c r="J115" s="55"/>
    </row>
    <row r="116" spans="1:10" x14ac:dyDescent="0.2">
      <c r="A116" s="25"/>
      <c r="B116" s="37" t="s">
        <v>413</v>
      </c>
      <c r="C116" s="28" t="s">
        <v>287</v>
      </c>
      <c r="D116" s="28" t="s">
        <v>287</v>
      </c>
      <c r="E116" s="28" t="s">
        <v>287</v>
      </c>
      <c r="F116" s="24"/>
      <c r="J116" s="55"/>
    </row>
    <row r="117" spans="1:10" x14ac:dyDescent="0.2">
      <c r="A117" s="25"/>
      <c r="B117" s="37" t="s">
        <v>414</v>
      </c>
      <c r="C117" s="28" t="s">
        <v>288</v>
      </c>
      <c r="D117" s="28" t="s">
        <v>288</v>
      </c>
      <c r="E117" s="28" t="s">
        <v>512</v>
      </c>
      <c r="F117" s="24"/>
      <c r="J117" s="55"/>
    </row>
    <row r="118" spans="1:10" x14ac:dyDescent="0.2">
      <c r="A118" s="25"/>
      <c r="B118" s="37" t="s">
        <v>415</v>
      </c>
      <c r="C118" s="28" t="s">
        <v>289</v>
      </c>
      <c r="D118" s="28" t="s">
        <v>569</v>
      </c>
      <c r="E118" s="28" t="s">
        <v>289</v>
      </c>
      <c r="F118" s="24"/>
      <c r="J118" s="55"/>
    </row>
    <row r="119" spans="1:10" x14ac:dyDescent="0.2">
      <c r="A119" s="25"/>
      <c r="B119" s="37" t="s">
        <v>416</v>
      </c>
      <c r="C119" s="28" t="s">
        <v>290</v>
      </c>
      <c r="D119" s="28" t="s">
        <v>513</v>
      </c>
      <c r="E119" s="28" t="s">
        <v>513</v>
      </c>
      <c r="F119" s="24"/>
      <c r="J119" s="55"/>
    </row>
    <row r="120" spans="1:10" x14ac:dyDescent="0.2">
      <c r="A120" s="25"/>
      <c r="B120" s="37" t="s">
        <v>417</v>
      </c>
      <c r="C120" s="28" t="s">
        <v>291</v>
      </c>
      <c r="D120" s="28" t="s">
        <v>291</v>
      </c>
      <c r="E120" s="28" t="s">
        <v>291</v>
      </c>
      <c r="F120" s="24"/>
      <c r="J120" s="55"/>
    </row>
    <row r="121" spans="1:10" x14ac:dyDescent="0.2">
      <c r="A121" s="25"/>
      <c r="B121" s="37" t="s">
        <v>418</v>
      </c>
      <c r="C121" s="28" t="s">
        <v>292</v>
      </c>
      <c r="D121" s="28" t="s">
        <v>292</v>
      </c>
      <c r="E121" s="28" t="s">
        <v>292</v>
      </c>
      <c r="F121" s="24"/>
      <c r="J121" s="55"/>
    </row>
    <row r="122" spans="1:10" x14ac:dyDescent="0.2">
      <c r="A122" s="25"/>
      <c r="B122" s="37" t="s">
        <v>419</v>
      </c>
      <c r="C122" s="28" t="s">
        <v>293</v>
      </c>
      <c r="D122" s="28" t="s">
        <v>570</v>
      </c>
      <c r="E122" s="28" t="s">
        <v>514</v>
      </c>
      <c r="F122" s="24"/>
      <c r="J122" s="55"/>
    </row>
    <row r="123" spans="1:10" x14ac:dyDescent="0.2">
      <c r="A123" s="25"/>
      <c r="B123" s="37" t="s">
        <v>420</v>
      </c>
      <c r="C123" s="28" t="s">
        <v>294</v>
      </c>
      <c r="D123" s="28" t="s">
        <v>515</v>
      </c>
      <c r="E123" s="28" t="s">
        <v>515</v>
      </c>
      <c r="F123" s="24"/>
      <c r="J123" s="55"/>
    </row>
    <row r="124" spans="1:10" x14ac:dyDescent="0.2">
      <c r="A124" s="25"/>
      <c r="B124" s="37" t="s">
        <v>421</v>
      </c>
      <c r="C124" s="28" t="s">
        <v>295</v>
      </c>
      <c r="D124" s="28" t="s">
        <v>295</v>
      </c>
      <c r="E124" s="28" t="s">
        <v>516</v>
      </c>
      <c r="F124" s="24"/>
      <c r="J124" s="55"/>
    </row>
    <row r="125" spans="1:10" x14ac:dyDescent="0.2">
      <c r="A125" s="25"/>
      <c r="B125" s="37" t="s">
        <v>422</v>
      </c>
      <c r="C125" s="28" t="s">
        <v>296</v>
      </c>
      <c r="D125" s="28" t="s">
        <v>571</v>
      </c>
      <c r="E125" s="28" t="s">
        <v>517</v>
      </c>
      <c r="F125" s="24"/>
      <c r="J125" s="55"/>
    </row>
    <row r="126" spans="1:10" x14ac:dyDescent="0.2">
      <c r="A126" s="25"/>
      <c r="B126" s="37" t="s">
        <v>423</v>
      </c>
      <c r="C126" s="28" t="s">
        <v>297</v>
      </c>
      <c r="D126" s="28" t="s">
        <v>518</v>
      </c>
      <c r="E126" s="28" t="s">
        <v>518</v>
      </c>
      <c r="F126" s="24"/>
      <c r="J126" s="55"/>
    </row>
    <row r="127" spans="1:10" x14ac:dyDescent="0.2">
      <c r="A127" s="25"/>
      <c r="B127" s="37" t="s">
        <v>424</v>
      </c>
      <c r="C127" s="28" t="s">
        <v>298</v>
      </c>
      <c r="D127" s="28" t="s">
        <v>572</v>
      </c>
      <c r="E127" s="28" t="s">
        <v>519</v>
      </c>
      <c r="F127" s="24"/>
      <c r="J127" s="55"/>
    </row>
    <row r="128" spans="1:10" x14ac:dyDescent="0.2">
      <c r="A128" s="25"/>
      <c r="B128" s="37" t="s">
        <v>425</v>
      </c>
      <c r="C128" s="28" t="s">
        <v>299</v>
      </c>
      <c r="D128" s="28" t="s">
        <v>299</v>
      </c>
      <c r="E128" s="28" t="s">
        <v>299</v>
      </c>
      <c r="F128" s="24"/>
      <c r="J128" s="55"/>
    </row>
    <row r="129" spans="1:10" x14ac:dyDescent="0.2">
      <c r="A129" s="25"/>
      <c r="B129" s="37" t="s">
        <v>426</v>
      </c>
      <c r="C129" s="28" t="s">
        <v>300</v>
      </c>
      <c r="D129" s="28" t="s">
        <v>300</v>
      </c>
      <c r="E129" s="28" t="s">
        <v>520</v>
      </c>
      <c r="F129" s="24"/>
      <c r="J129" s="55"/>
    </row>
    <row r="130" spans="1:10" x14ac:dyDescent="0.2">
      <c r="A130" s="25"/>
      <c r="B130" s="37" t="s">
        <v>427</v>
      </c>
      <c r="C130" s="28" t="s">
        <v>301</v>
      </c>
      <c r="D130" s="28" t="s">
        <v>521</v>
      </c>
      <c r="E130" s="28" t="s">
        <v>521</v>
      </c>
      <c r="F130" s="24"/>
      <c r="J130" s="55"/>
    </row>
    <row r="131" spans="1:10" x14ac:dyDescent="0.2">
      <c r="A131" s="25"/>
      <c r="B131" s="37" t="s">
        <v>428</v>
      </c>
      <c r="C131" s="28" t="s">
        <v>302</v>
      </c>
      <c r="D131" s="28" t="s">
        <v>522</v>
      </c>
      <c r="E131" s="28" t="s">
        <v>522</v>
      </c>
      <c r="F131" s="24"/>
      <c r="J131" s="55"/>
    </row>
    <row r="132" spans="1:10" x14ac:dyDescent="0.2">
      <c r="A132" s="25"/>
      <c r="B132" s="37" t="s">
        <v>429</v>
      </c>
      <c r="C132" s="28" t="s">
        <v>303</v>
      </c>
      <c r="D132" s="28" t="s">
        <v>303</v>
      </c>
      <c r="E132" s="28" t="s">
        <v>523</v>
      </c>
      <c r="F132" s="24"/>
      <c r="J132" s="55"/>
    </row>
    <row r="133" spans="1:10" x14ac:dyDescent="0.2">
      <c r="A133" s="25"/>
      <c r="B133" s="37" t="s">
        <v>430</v>
      </c>
      <c r="C133" s="28" t="s">
        <v>304</v>
      </c>
      <c r="D133" s="28" t="s">
        <v>524</v>
      </c>
      <c r="E133" s="28" t="s">
        <v>524</v>
      </c>
      <c r="F133" s="24"/>
      <c r="J133" s="55"/>
    </row>
    <row r="134" spans="1:10" x14ac:dyDescent="0.2">
      <c r="A134" s="25"/>
      <c r="B134" s="37" t="s">
        <v>431</v>
      </c>
      <c r="C134" s="28" t="s">
        <v>305</v>
      </c>
      <c r="D134" s="28" t="s">
        <v>305</v>
      </c>
      <c r="E134" s="28" t="s">
        <v>525</v>
      </c>
      <c r="F134" s="24"/>
      <c r="J134" s="55"/>
    </row>
    <row r="135" spans="1:10" x14ac:dyDescent="0.2">
      <c r="A135" s="25"/>
      <c r="B135" s="37" t="s">
        <v>432</v>
      </c>
      <c r="C135" s="28" t="s">
        <v>306</v>
      </c>
      <c r="D135" s="28" t="s">
        <v>573</v>
      </c>
      <c r="E135" s="28" t="s">
        <v>526</v>
      </c>
      <c r="F135" s="24"/>
      <c r="J135" s="55"/>
    </row>
    <row r="136" spans="1:10" x14ac:dyDescent="0.2">
      <c r="A136" s="25"/>
      <c r="B136" s="37" t="s">
        <v>433</v>
      </c>
      <c r="C136" s="28" t="s">
        <v>307</v>
      </c>
      <c r="D136" s="28" t="s">
        <v>307</v>
      </c>
      <c r="E136" s="28" t="s">
        <v>527</v>
      </c>
      <c r="F136" s="24"/>
      <c r="J136" s="55"/>
    </row>
    <row r="137" spans="1:10" x14ac:dyDescent="0.2">
      <c r="A137" s="25"/>
      <c r="B137" s="37" t="s">
        <v>434</v>
      </c>
      <c r="C137" s="28" t="s">
        <v>308</v>
      </c>
      <c r="D137" s="28" t="s">
        <v>528</v>
      </c>
      <c r="E137" s="28" t="s">
        <v>528</v>
      </c>
      <c r="F137" s="24"/>
      <c r="J137" s="55"/>
    </row>
    <row r="138" spans="1:10" x14ac:dyDescent="0.2">
      <c r="A138" s="25"/>
      <c r="B138" s="37" t="s">
        <v>435</v>
      </c>
      <c r="C138" s="28" t="s">
        <v>309</v>
      </c>
      <c r="D138" s="28" t="s">
        <v>574</v>
      </c>
      <c r="E138" s="28" t="s">
        <v>529</v>
      </c>
      <c r="F138" s="24"/>
      <c r="J138" s="55"/>
    </row>
    <row r="139" spans="1:10" x14ac:dyDescent="0.2">
      <c r="A139" s="25"/>
      <c r="B139" s="37" t="s">
        <v>436</v>
      </c>
      <c r="C139" s="28" t="s">
        <v>310</v>
      </c>
      <c r="D139" s="28" t="s">
        <v>576</v>
      </c>
      <c r="E139" s="28" t="s">
        <v>530</v>
      </c>
      <c r="F139" s="24"/>
      <c r="J139" s="55"/>
    </row>
    <row r="140" spans="1:10" x14ac:dyDescent="0.2">
      <c r="A140" s="25"/>
      <c r="B140" s="37" t="s">
        <v>437</v>
      </c>
      <c r="C140" s="28" t="s">
        <v>311</v>
      </c>
      <c r="D140" s="28" t="s">
        <v>575</v>
      </c>
      <c r="E140" s="28" t="s">
        <v>531</v>
      </c>
      <c r="F140" s="24"/>
      <c r="J140" s="55"/>
    </row>
    <row r="141" spans="1:10" x14ac:dyDescent="0.2">
      <c r="A141" s="25"/>
      <c r="B141" s="25"/>
      <c r="C141" s="29"/>
      <c r="D141" s="29"/>
      <c r="E141" s="29"/>
      <c r="F141" s="25"/>
      <c r="J141" s="55"/>
    </row>
    <row r="142" spans="1:10" x14ac:dyDescent="0.2">
      <c r="A142" s="25"/>
      <c r="B142" s="24"/>
      <c r="C142" s="30"/>
      <c r="D142" s="30"/>
      <c r="E142" s="30"/>
      <c r="F142" s="24"/>
      <c r="J142"/>
    </row>
    <row r="143" spans="1:10" x14ac:dyDescent="0.2">
      <c r="A143" s="25" t="s">
        <v>114</v>
      </c>
      <c r="B143" s="27" t="s">
        <v>124</v>
      </c>
      <c r="C143" s="28" t="s">
        <v>88</v>
      </c>
      <c r="D143" s="28" t="s">
        <v>125</v>
      </c>
      <c r="E143" s="28" t="s">
        <v>126</v>
      </c>
      <c r="F143" s="24"/>
      <c r="J143" s="55"/>
    </row>
    <row r="144" spans="1:10" x14ac:dyDescent="0.2">
      <c r="A144" s="24"/>
      <c r="B144" s="27" t="s">
        <v>127</v>
      </c>
      <c r="C144" s="31" t="s">
        <v>128</v>
      </c>
      <c r="D144" s="28" t="s">
        <v>129</v>
      </c>
      <c r="E144" s="28" t="s">
        <v>130</v>
      </c>
      <c r="F144" s="24"/>
      <c r="J144" s="55"/>
    </row>
    <row r="145" spans="1:10" x14ac:dyDescent="0.2">
      <c r="A145" s="24"/>
      <c r="B145" s="27" t="s">
        <v>131</v>
      </c>
      <c r="C145" s="31" t="s">
        <v>132</v>
      </c>
      <c r="D145" s="28" t="s">
        <v>133</v>
      </c>
      <c r="E145" s="28" t="s">
        <v>134</v>
      </c>
      <c r="F145" s="24"/>
      <c r="J145" s="55"/>
    </row>
    <row r="146" spans="1:10" x14ac:dyDescent="0.2">
      <c r="A146" s="24"/>
      <c r="B146" s="27" t="s">
        <v>135</v>
      </c>
      <c r="C146" s="31" t="s">
        <v>136</v>
      </c>
      <c r="D146" s="28" t="s">
        <v>137</v>
      </c>
      <c r="E146" s="28" t="s">
        <v>138</v>
      </c>
      <c r="F146" s="24"/>
      <c r="J146" s="55"/>
    </row>
    <row r="147" spans="1:10" x14ac:dyDescent="0.2">
      <c r="A147" s="24"/>
      <c r="B147" s="27" t="s">
        <v>139</v>
      </c>
      <c r="C147" s="31" t="s">
        <v>140</v>
      </c>
      <c r="D147" s="28" t="s">
        <v>141</v>
      </c>
      <c r="E147" s="28" t="s">
        <v>142</v>
      </c>
      <c r="F147" s="24"/>
      <c r="J147" s="55"/>
    </row>
    <row r="148" spans="1:10" x14ac:dyDescent="0.2">
      <c r="A148" s="24"/>
      <c r="B148" s="27" t="s">
        <v>143</v>
      </c>
      <c r="C148" s="31" t="s">
        <v>144</v>
      </c>
      <c r="D148" s="28" t="s">
        <v>145</v>
      </c>
      <c r="E148" s="28" t="s">
        <v>146</v>
      </c>
      <c r="F148" s="24"/>
      <c r="J148" s="55"/>
    </row>
    <row r="149" spans="1:10" x14ac:dyDescent="0.2">
      <c r="A149" s="24"/>
      <c r="B149" s="27" t="s">
        <v>147</v>
      </c>
      <c r="C149" s="31" t="s">
        <v>148</v>
      </c>
      <c r="D149" s="28" t="s">
        <v>149</v>
      </c>
      <c r="E149" s="28" t="s">
        <v>150</v>
      </c>
      <c r="F149" s="24"/>
      <c r="J149" s="55"/>
    </row>
    <row r="150" spans="1:10" x14ac:dyDescent="0.2">
      <c r="A150" s="24"/>
      <c r="B150" s="27" t="s">
        <v>151</v>
      </c>
      <c r="C150" s="31" t="s">
        <v>152</v>
      </c>
      <c r="D150" s="28" t="s">
        <v>153</v>
      </c>
      <c r="E150" s="28" t="s">
        <v>154</v>
      </c>
      <c r="F150" s="24"/>
      <c r="J150" s="55"/>
    </row>
    <row r="151" spans="1:10" x14ac:dyDescent="0.2">
      <c r="A151" s="24"/>
      <c r="B151" s="27" t="s">
        <v>155</v>
      </c>
      <c r="C151" s="31" t="s">
        <v>156</v>
      </c>
      <c r="D151" s="28" t="s">
        <v>157</v>
      </c>
      <c r="E151" s="28" t="s">
        <v>158</v>
      </c>
      <c r="F151" s="24"/>
      <c r="J151" s="55"/>
    </row>
    <row r="152" spans="1:10" x14ac:dyDescent="0.2">
      <c r="A152" s="24"/>
      <c r="B152" s="27" t="s">
        <v>159</v>
      </c>
      <c r="C152" s="31" t="s">
        <v>160</v>
      </c>
      <c r="D152" s="28" t="s">
        <v>161</v>
      </c>
      <c r="E152" s="28" t="s">
        <v>162</v>
      </c>
      <c r="F152" s="24"/>
      <c r="J152" s="55"/>
    </row>
    <row r="153" spans="1:10" x14ac:dyDescent="0.2">
      <c r="A153" s="24"/>
      <c r="B153" s="27" t="s">
        <v>163</v>
      </c>
      <c r="C153" s="31" t="s">
        <v>164</v>
      </c>
      <c r="D153" s="28" t="s">
        <v>165</v>
      </c>
      <c r="E153" s="28" t="s">
        <v>166</v>
      </c>
      <c r="F153" s="24"/>
      <c r="J153" s="55"/>
    </row>
    <row r="154" spans="1:10" x14ac:dyDescent="0.2">
      <c r="A154" s="24"/>
      <c r="B154" s="27" t="s">
        <v>167</v>
      </c>
      <c r="C154" s="31" t="s">
        <v>168</v>
      </c>
      <c r="D154" s="28" t="s">
        <v>169</v>
      </c>
      <c r="E154" s="28" t="s">
        <v>170</v>
      </c>
      <c r="F154" s="24"/>
      <c r="J154" s="55"/>
    </row>
    <row r="155" spans="1:10" x14ac:dyDescent="0.2">
      <c r="A155" s="24"/>
      <c r="B155" s="24"/>
      <c r="C155" s="30"/>
      <c r="D155" s="30"/>
      <c r="E155" s="30"/>
      <c r="F155" s="24"/>
      <c r="J155" s="55"/>
    </row>
    <row r="156" spans="1:10" x14ac:dyDescent="0.2">
      <c r="A156" s="24"/>
      <c r="B156" s="24"/>
      <c r="C156" s="30"/>
      <c r="D156" s="30"/>
      <c r="E156" s="30"/>
      <c r="F156" s="24"/>
      <c r="J156" s="55"/>
    </row>
    <row r="157" spans="1:10" x14ac:dyDescent="0.2">
      <c r="A157" s="24" t="s">
        <v>117</v>
      </c>
      <c r="B157" s="27" t="s">
        <v>171</v>
      </c>
      <c r="C157" s="28" t="s">
        <v>89</v>
      </c>
      <c r="D157" s="28" t="s">
        <v>173</v>
      </c>
      <c r="E157" s="28" t="s">
        <v>174</v>
      </c>
      <c r="F157" s="24"/>
      <c r="J157" s="55"/>
    </row>
    <row r="158" spans="1:10" x14ac:dyDescent="0.2">
      <c r="A158" s="24" t="s">
        <v>114</v>
      </c>
      <c r="B158" s="32" t="s">
        <v>172</v>
      </c>
      <c r="C158" s="33" t="s">
        <v>594</v>
      </c>
      <c r="D158" s="33" t="s">
        <v>595</v>
      </c>
      <c r="E158" s="33" t="s">
        <v>596</v>
      </c>
      <c r="F158" s="24"/>
      <c r="J158" s="55"/>
    </row>
    <row r="159" spans="1:10" x14ac:dyDescent="0.2">
      <c r="A159" s="24"/>
      <c r="B159" s="24"/>
      <c r="C159" s="34"/>
      <c r="D159" s="34"/>
      <c r="E159" s="34"/>
      <c r="F159" s="24"/>
      <c r="J159" s="55"/>
    </row>
    <row r="160" spans="1:10" x14ac:dyDescent="0.2">
      <c r="A160" s="25"/>
      <c r="B160" s="26"/>
      <c r="C160" s="34"/>
      <c r="D160" s="34"/>
      <c r="E160" s="34"/>
      <c r="F160" s="24"/>
      <c r="J160" s="55"/>
    </row>
    <row r="161" spans="10:10" x14ac:dyDescent="0.2">
      <c r="J161" s="55"/>
    </row>
    <row r="162" spans="10:10" x14ac:dyDescent="0.2">
      <c r="J162" s="55"/>
    </row>
    <row r="163" spans="10:10" x14ac:dyDescent="0.2">
      <c r="J163" s="55"/>
    </row>
    <row r="164" spans="10:10" x14ac:dyDescent="0.2">
      <c r="J164" s="55"/>
    </row>
    <row r="165" spans="10:10" x14ac:dyDescent="0.2">
      <c r="J165" s="55"/>
    </row>
    <row r="166" spans="10:10" x14ac:dyDescent="0.2">
      <c r="J166" s="55"/>
    </row>
    <row r="167" spans="10:10" x14ac:dyDescent="0.2">
      <c r="J167" s="55"/>
    </row>
    <row r="168" spans="10:10" x14ac:dyDescent="0.2">
      <c r="J168" s="55"/>
    </row>
    <row r="169" spans="10:10" x14ac:dyDescent="0.2">
      <c r="J169" s="55"/>
    </row>
    <row r="170" spans="10:10" x14ac:dyDescent="0.2">
      <c r="J170" s="55"/>
    </row>
    <row r="171" spans="10:10" x14ac:dyDescent="0.2">
      <c r="J171" s="55"/>
    </row>
    <row r="172" spans="10:10" x14ac:dyDescent="0.2">
      <c r="J172" s="55"/>
    </row>
    <row r="173" spans="10:10" x14ac:dyDescent="0.2">
      <c r="J173" s="55"/>
    </row>
    <row r="174" spans="10:10" x14ac:dyDescent="0.2">
      <c r="J174" s="55"/>
    </row>
    <row r="175" spans="10:10" x14ac:dyDescent="0.2">
      <c r="J175" s="55"/>
    </row>
    <row r="176" spans="10:10" x14ac:dyDescent="0.2">
      <c r="J176" s="55"/>
    </row>
    <row r="177" spans="10:10" x14ac:dyDescent="0.2">
      <c r="J177" s="55"/>
    </row>
    <row r="178" spans="10:10" x14ac:dyDescent="0.2">
      <c r="J178" s="55"/>
    </row>
    <row r="179" spans="10:10" x14ac:dyDescent="0.2">
      <c r="J179" s="55"/>
    </row>
    <row r="180" spans="10:10" x14ac:dyDescent="0.2">
      <c r="J180" s="55"/>
    </row>
    <row r="181" spans="10:10" x14ac:dyDescent="0.2">
      <c r="J181" s="55"/>
    </row>
    <row r="182" spans="10:10" x14ac:dyDescent="0.2">
      <c r="J182" s="55"/>
    </row>
    <row r="183" spans="10:10" x14ac:dyDescent="0.2">
      <c r="J183" s="55"/>
    </row>
    <row r="184" spans="10:10" x14ac:dyDescent="0.2">
      <c r="J184" s="55"/>
    </row>
    <row r="185" spans="10:10" x14ac:dyDescent="0.2">
      <c r="J185" s="55"/>
    </row>
    <row r="186" spans="10:10" x14ac:dyDescent="0.2">
      <c r="J186" s="55"/>
    </row>
    <row r="187" spans="10:10" x14ac:dyDescent="0.2">
      <c r="J187" s="55"/>
    </row>
    <row r="188" spans="10:10" x14ac:dyDescent="0.2">
      <c r="J188" s="55"/>
    </row>
    <row r="189" spans="10:10" x14ac:dyDescent="0.2">
      <c r="J189" s="55"/>
    </row>
    <row r="190" spans="10:10" x14ac:dyDescent="0.2">
      <c r="J190" s="55"/>
    </row>
    <row r="191" spans="10:10" x14ac:dyDescent="0.2">
      <c r="J191" s="55"/>
    </row>
    <row r="192" spans="10:10" x14ac:dyDescent="0.2">
      <c r="J192" s="55"/>
    </row>
    <row r="193" spans="10:10" x14ac:dyDescent="0.2">
      <c r="J193" s="55"/>
    </row>
    <row r="194" spans="10:10" x14ac:dyDescent="0.2">
      <c r="J194" s="55"/>
    </row>
    <row r="195" spans="10:10" x14ac:dyDescent="0.2">
      <c r="J195" s="55"/>
    </row>
    <row r="196" spans="10:10" x14ac:dyDescent="0.2">
      <c r="J196" s="55"/>
    </row>
    <row r="197" spans="10:10" x14ac:dyDescent="0.2">
      <c r="J197" s="55"/>
    </row>
    <row r="198" spans="10:10" x14ac:dyDescent="0.2">
      <c r="J198" s="55"/>
    </row>
    <row r="199" spans="10:10" x14ac:dyDescent="0.2">
      <c r="J199" s="55"/>
    </row>
    <row r="200" spans="10:10" x14ac:dyDescent="0.2">
      <c r="J200" s="55"/>
    </row>
    <row r="201" spans="10:10" x14ac:dyDescent="0.2">
      <c r="J201" s="55"/>
    </row>
    <row r="202" spans="10:10" x14ac:dyDescent="0.2">
      <c r="J202" s="55"/>
    </row>
    <row r="203" spans="10:10" x14ac:dyDescent="0.2">
      <c r="J203" s="55"/>
    </row>
    <row r="204" spans="10:10" x14ac:dyDescent="0.2">
      <c r="J204" s="55"/>
    </row>
    <row r="205" spans="10:10" x14ac:dyDescent="0.2">
      <c r="J205" s="55"/>
    </row>
    <row r="206" spans="10:10" x14ac:dyDescent="0.2">
      <c r="J206" s="55"/>
    </row>
    <row r="207" spans="10:10" x14ac:dyDescent="0.2">
      <c r="J207" s="55"/>
    </row>
    <row r="208" spans="10:10" x14ac:dyDescent="0.2">
      <c r="J208" s="55"/>
    </row>
    <row r="209" spans="10:10" x14ac:dyDescent="0.2">
      <c r="J209" s="55"/>
    </row>
    <row r="210" spans="10:10" x14ac:dyDescent="0.2">
      <c r="J210" s="55"/>
    </row>
    <row r="211" spans="10:10" x14ac:dyDescent="0.2">
      <c r="J211" s="55"/>
    </row>
    <row r="212" spans="10:10" x14ac:dyDescent="0.2">
      <c r="J212" s="55"/>
    </row>
    <row r="213" spans="10:10" x14ac:dyDescent="0.2">
      <c r="J213" s="55"/>
    </row>
    <row r="214" spans="10:10" x14ac:dyDescent="0.2">
      <c r="J214" s="55"/>
    </row>
    <row r="215" spans="10:10" x14ac:dyDescent="0.2">
      <c r="J215" s="55"/>
    </row>
    <row r="216" spans="10:10" x14ac:dyDescent="0.2">
      <c r="J216" s="55"/>
    </row>
    <row r="217" spans="10:10" x14ac:dyDescent="0.2">
      <c r="J217" s="55"/>
    </row>
    <row r="218" spans="10:10" x14ac:dyDescent="0.2">
      <c r="J218" s="55"/>
    </row>
    <row r="219" spans="10:10" x14ac:dyDescent="0.2">
      <c r="J219" s="55"/>
    </row>
    <row r="220" spans="10:10" x14ac:dyDescent="0.2">
      <c r="J220" s="55"/>
    </row>
    <row r="221" spans="10:10" x14ac:dyDescent="0.2">
      <c r="J221" s="55"/>
    </row>
    <row r="222" spans="10:10" x14ac:dyDescent="0.2">
      <c r="J222" s="55"/>
    </row>
    <row r="223" spans="10:10" x14ac:dyDescent="0.2">
      <c r="J223" s="55"/>
    </row>
    <row r="224" spans="10:10" x14ac:dyDescent="0.2">
      <c r="J224" s="55"/>
    </row>
    <row r="225" spans="10:10" x14ac:dyDescent="0.2">
      <c r="J225" s="55"/>
    </row>
    <row r="226" spans="10:10" x14ac:dyDescent="0.2">
      <c r="J226" s="55"/>
    </row>
    <row r="227" spans="10:10" x14ac:dyDescent="0.2">
      <c r="J227" s="55"/>
    </row>
    <row r="228" spans="10:10" x14ac:dyDescent="0.2">
      <c r="J228" s="55"/>
    </row>
    <row r="229" spans="10:10" x14ac:dyDescent="0.2">
      <c r="J229" s="55"/>
    </row>
    <row r="230" spans="10:10" x14ac:dyDescent="0.2">
      <c r="J230" s="55"/>
    </row>
    <row r="231" spans="10:10" x14ac:dyDescent="0.2">
      <c r="J231" s="55"/>
    </row>
    <row r="232" spans="10:10" x14ac:dyDescent="0.2">
      <c r="J232" s="55"/>
    </row>
    <row r="233" spans="10:10" x14ac:dyDescent="0.2">
      <c r="J233" s="55"/>
    </row>
    <row r="234" spans="10:10" x14ac:dyDescent="0.2">
      <c r="J234" s="55"/>
    </row>
    <row r="235" spans="10:10" x14ac:dyDescent="0.2">
      <c r="J235" s="55"/>
    </row>
    <row r="236" spans="10:10" x14ac:dyDescent="0.2">
      <c r="J236" s="55"/>
    </row>
    <row r="237" spans="10:10" x14ac:dyDescent="0.2">
      <c r="J237" s="55"/>
    </row>
    <row r="238" spans="10:10" x14ac:dyDescent="0.2">
      <c r="J238" s="55"/>
    </row>
    <row r="239" spans="10:10" x14ac:dyDescent="0.2">
      <c r="J239" s="55"/>
    </row>
    <row r="240" spans="10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  <row r="244" spans="10:10" x14ac:dyDescent="0.2">
      <c r="J244" s="55"/>
    </row>
    <row r="245" spans="10:10" x14ac:dyDescent="0.2">
      <c r="J245" s="55"/>
    </row>
    <row r="246" spans="10:10" x14ac:dyDescent="0.2">
      <c r="J246" s="55"/>
    </row>
    <row r="247" spans="10:10" x14ac:dyDescent="0.2">
      <c r="J247" s="55"/>
    </row>
    <row r="248" spans="10:10" x14ac:dyDescent="0.2">
      <c r="J248" s="55"/>
    </row>
    <row r="249" spans="10:10" x14ac:dyDescent="0.2">
      <c r="J249" s="55"/>
    </row>
    <row r="250" spans="10:10" x14ac:dyDescent="0.2">
      <c r="J250" s="55"/>
    </row>
    <row r="251" spans="10:10" x14ac:dyDescent="0.2">
      <c r="J251" s="55"/>
    </row>
    <row r="252" spans="10:10" x14ac:dyDescent="0.2">
      <c r="J252" s="55"/>
    </row>
    <row r="253" spans="10:10" x14ac:dyDescent="0.2">
      <c r="J253" s="55"/>
    </row>
    <row r="254" spans="10:10" x14ac:dyDescent="0.2">
      <c r="J254" s="55"/>
    </row>
    <row r="255" spans="10:10" x14ac:dyDescent="0.2">
      <c r="J255" s="55"/>
    </row>
    <row r="256" spans="10:10" x14ac:dyDescent="0.2">
      <c r="J256" s="55"/>
    </row>
    <row r="257" spans="10:10" x14ac:dyDescent="0.2">
      <c r="J257" s="55"/>
    </row>
    <row r="258" spans="10:10" x14ac:dyDescent="0.2">
      <c r="J258" s="55"/>
    </row>
    <row r="259" spans="10:10" x14ac:dyDescent="0.2">
      <c r="J259" s="55"/>
    </row>
    <row r="260" spans="10:10" x14ac:dyDescent="0.2">
      <c r="J260" s="55"/>
    </row>
    <row r="261" spans="10:10" x14ac:dyDescent="0.2">
      <c r="J261" s="55"/>
    </row>
    <row r="262" spans="10:10" x14ac:dyDescent="0.2">
      <c r="J262" s="55"/>
    </row>
    <row r="263" spans="10:10" x14ac:dyDescent="0.2">
      <c r="J263" s="55"/>
    </row>
    <row r="264" spans="10:10" x14ac:dyDescent="0.2">
      <c r="J264" s="55"/>
    </row>
    <row r="265" spans="10:10" x14ac:dyDescent="0.2">
      <c r="J265" s="55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1004</Benutzerdefinierte_x0020_ID>
    <Titel_RM xmlns="9d1f6504-c754-4527-a358-047ce8521f96">Populaziun permanenta tenor naziunalitad detagliada, vischnancas, 2025</Titel_RM>
    <Titel_DE xmlns="9d1f6504-c754-4527-a358-047ce8521f96">Ständige Wohnbevölkerung nach detaillierter Nationalität, Gemeinden, 2025</Titel_DE>
    <PublishingExpirationDate xmlns="http://schemas.microsoft.com/sharepoint/v3" xsi:nil="true"/>
    <Kategorie xmlns="9d1f6504-c754-4527-a358-047ce8521f96">Bevölkerungsstand und -struktur</Kategorie>
    <PublishingStartDate xmlns="http://schemas.microsoft.com/sharepoint/v3" xsi:nil="true"/>
    <Titel_IT xmlns="9d1f6504-c754-4527-a358-047ce8521f96">Popolazione residente permanente in base alla nazionalità, comuni, 2025</Titel_IT>
  </documentManagement>
</p:properties>
</file>

<file path=customXml/itemProps1.xml><?xml version="1.0" encoding="utf-8"?>
<ds:datastoreItem xmlns:ds="http://schemas.openxmlformats.org/officeDocument/2006/customXml" ds:itemID="{8D0A0E11-1BA5-40F7-B6D2-A346366805E7}"/>
</file>

<file path=customXml/itemProps2.xml><?xml version="1.0" encoding="utf-8"?>
<ds:datastoreItem xmlns:ds="http://schemas.openxmlformats.org/officeDocument/2006/customXml" ds:itemID="{B84AE099-0722-48A0-A941-D3D98BBD8E88}"/>
</file>

<file path=customXml/itemProps3.xml><?xml version="1.0" encoding="utf-8"?>
<ds:datastoreItem xmlns:ds="http://schemas.openxmlformats.org/officeDocument/2006/customXml" ds:itemID="{0948A7C8-8309-4A71-9AC6-523947AC29B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2025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Ständige Wohnbevölkerung nach detaillierter Nationalität</dc:title>
  <dc:creator>Luzius.Stricker@awt.gr.ch</dc:creator>
  <cp:lastModifiedBy>Monstein Urs (AWT GR)</cp:lastModifiedBy>
  <dcterms:created xsi:type="dcterms:W3CDTF">2016-08-08T08:05:48Z</dcterms:created>
  <dcterms:modified xsi:type="dcterms:W3CDTF">2026-08-12T08:40:54Z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2025-07-24T07:30:26Z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420718b9-2e67-44c8-afa7-61ec27fd67bc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0x01010095A83D2D9087C0499BBDDADFE9564913</vt:lpwstr>
  </property>
</Properties>
</file>